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I40" s="1"/>
  <c r="I39" s="1"/>
  <c r="H41"/>
  <c r="H40" s="1"/>
  <c r="H39" s="1"/>
  <c r="G41"/>
  <c r="G40" s="1"/>
  <c r="G39" s="1"/>
  <c r="F41"/>
  <c r="F40" s="1"/>
  <c r="F39" s="1"/>
  <c r="E41"/>
  <c r="E40" s="1"/>
  <c r="E39" s="1"/>
  <c r="I37"/>
  <c r="H37"/>
  <c r="H36" s="1"/>
  <c r="H35" s="1"/>
  <c r="G37"/>
  <c r="G36" s="1"/>
  <c r="G35" s="1"/>
  <c r="F37"/>
  <c r="E37"/>
  <c r="E36" s="1"/>
  <c r="E35" s="1"/>
  <c r="I36"/>
  <c r="I35" s="1"/>
  <c r="F36"/>
  <c r="F35" s="1"/>
  <c r="I33"/>
  <c r="H33"/>
  <c r="G33"/>
  <c r="F33"/>
  <c r="E33"/>
  <c r="I31"/>
  <c r="H31"/>
  <c r="G31"/>
  <c r="F31"/>
  <c r="E31"/>
  <c r="I29"/>
  <c r="I28" s="1"/>
  <c r="H29"/>
  <c r="G29"/>
  <c r="F29"/>
  <c r="E29"/>
  <c r="I26"/>
  <c r="I25" s="1"/>
  <c r="H26"/>
  <c r="G26"/>
  <c r="G25" s="1"/>
  <c r="F26"/>
  <c r="E26"/>
  <c r="E25" s="1"/>
  <c r="H25"/>
  <c r="F25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41" i="9"/>
  <c r="I41"/>
  <c r="H41"/>
  <c r="H40" s="1"/>
  <c r="H39" s="1"/>
  <c r="G41"/>
  <c r="G40" s="1"/>
  <c r="G39" s="1"/>
  <c r="F41"/>
  <c r="E41"/>
  <c r="J40"/>
  <c r="J39" s="1"/>
  <c r="I40"/>
  <c r="I39" s="1"/>
  <c r="F40"/>
  <c r="F39" s="1"/>
  <c r="E40"/>
  <c r="E39" s="1"/>
  <c r="J37"/>
  <c r="J36" s="1"/>
  <c r="J35" s="1"/>
  <c r="I37"/>
  <c r="I36" s="1"/>
  <c r="I35" s="1"/>
  <c r="H37"/>
  <c r="G37"/>
  <c r="F37"/>
  <c r="F36" s="1"/>
  <c r="F35" s="1"/>
  <c r="E37"/>
  <c r="E36" s="1"/>
  <c r="E35" s="1"/>
  <c r="H36"/>
  <c r="H35" s="1"/>
  <c r="G36"/>
  <c r="G35" s="1"/>
  <c r="J33"/>
  <c r="I33"/>
  <c r="H33"/>
  <c r="G33"/>
  <c r="F33"/>
  <c r="E33"/>
  <c r="J31"/>
  <c r="I31"/>
  <c r="H31"/>
  <c r="G31"/>
  <c r="F31"/>
  <c r="E31"/>
  <c r="J29"/>
  <c r="I29"/>
  <c r="H29"/>
  <c r="H28" s="1"/>
  <c r="G29"/>
  <c r="G28" s="1"/>
  <c r="F29"/>
  <c r="E29"/>
  <c r="J28"/>
  <c r="I28"/>
  <c r="F28"/>
  <c r="E28"/>
  <c r="J26"/>
  <c r="I26"/>
  <c r="H26"/>
  <c r="H25" s="1"/>
  <c r="H24" s="1"/>
  <c r="G26"/>
  <c r="G25" s="1"/>
  <c r="F26"/>
  <c r="E26"/>
  <c r="J25"/>
  <c r="J24" s="1"/>
  <c r="I25"/>
  <c r="I24" s="1"/>
  <c r="F25"/>
  <c r="F24" s="1"/>
  <c r="E25"/>
  <c r="E24" s="1"/>
  <c r="J10"/>
  <c r="J9" s="1"/>
  <c r="J8" s="1"/>
  <c r="J7" s="1"/>
  <c r="I10"/>
  <c r="I9" s="1"/>
  <c r="I8" s="1"/>
  <c r="H10"/>
  <c r="G10"/>
  <c r="F10"/>
  <c r="F9" s="1"/>
  <c r="F8" s="1"/>
  <c r="E10"/>
  <c r="E9" s="1"/>
  <c r="E8" s="1"/>
  <c r="H9"/>
  <c r="H8" s="1"/>
  <c r="G9"/>
  <c r="G8" s="1"/>
  <c r="V42" i="5"/>
  <c r="V41" s="1"/>
  <c r="V40" s="1"/>
  <c r="U42"/>
  <c r="T42"/>
  <c r="S42"/>
  <c r="S41" s="1"/>
  <c r="S40" s="1"/>
  <c r="R42"/>
  <c r="R41" s="1"/>
  <c r="R40" s="1"/>
  <c r="Q42"/>
  <c r="P42"/>
  <c r="O42"/>
  <c r="O41" s="1"/>
  <c r="O40" s="1"/>
  <c r="N42"/>
  <c r="N41" s="1"/>
  <c r="N40" s="1"/>
  <c r="M42"/>
  <c r="L42"/>
  <c r="K42"/>
  <c r="K41" s="1"/>
  <c r="K40" s="1"/>
  <c r="J42"/>
  <c r="J41" s="1"/>
  <c r="J40" s="1"/>
  <c r="I42"/>
  <c r="H42"/>
  <c r="G42"/>
  <c r="G41" s="1"/>
  <c r="G40" s="1"/>
  <c r="F42"/>
  <c r="F41" s="1"/>
  <c r="F40" s="1"/>
  <c r="E42"/>
  <c r="U41"/>
  <c r="U40" s="1"/>
  <c r="T41"/>
  <c r="T40" s="1"/>
  <c r="Q41"/>
  <c r="Q40" s="1"/>
  <c r="P41"/>
  <c r="P40" s="1"/>
  <c r="M41"/>
  <c r="M40" s="1"/>
  <c r="L41"/>
  <c r="L40" s="1"/>
  <c r="I41"/>
  <c r="I40" s="1"/>
  <c r="H41"/>
  <c r="H40" s="1"/>
  <c r="E41"/>
  <c r="E40" s="1"/>
  <c r="V38"/>
  <c r="U38"/>
  <c r="U37" s="1"/>
  <c r="U36" s="1"/>
  <c r="T38"/>
  <c r="T37" s="1"/>
  <c r="T36" s="1"/>
  <c r="S38"/>
  <c r="R38"/>
  <c r="Q38"/>
  <c r="Q37" s="1"/>
  <c r="Q36" s="1"/>
  <c r="P38"/>
  <c r="P37" s="1"/>
  <c r="P36" s="1"/>
  <c r="O38"/>
  <c r="N38"/>
  <c r="M38"/>
  <c r="M37" s="1"/>
  <c r="M36" s="1"/>
  <c r="L38"/>
  <c r="L37" s="1"/>
  <c r="L36" s="1"/>
  <c r="K38"/>
  <c r="J38"/>
  <c r="I38"/>
  <c r="I37" s="1"/>
  <c r="I36" s="1"/>
  <c r="H38"/>
  <c r="H37" s="1"/>
  <c r="H36" s="1"/>
  <c r="G38"/>
  <c r="F38"/>
  <c r="E38"/>
  <c r="E37" s="1"/>
  <c r="E36" s="1"/>
  <c r="V37"/>
  <c r="V36" s="1"/>
  <c r="S37"/>
  <c r="S36" s="1"/>
  <c r="R37"/>
  <c r="R36" s="1"/>
  <c r="O37"/>
  <c r="O36" s="1"/>
  <c r="N37"/>
  <c r="N36" s="1"/>
  <c r="K37"/>
  <c r="K36" s="1"/>
  <c r="J37"/>
  <c r="J36" s="1"/>
  <c r="G37"/>
  <c r="G36" s="1"/>
  <c r="F37"/>
  <c r="F36" s="1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V29" s="1"/>
  <c r="U30"/>
  <c r="T30"/>
  <c r="S30"/>
  <c r="S29" s="1"/>
  <c r="R30"/>
  <c r="R29" s="1"/>
  <c r="Q30"/>
  <c r="P30"/>
  <c r="O30"/>
  <c r="O29" s="1"/>
  <c r="N30"/>
  <c r="N29" s="1"/>
  <c r="M30"/>
  <c r="L30"/>
  <c r="K30"/>
  <c r="K29" s="1"/>
  <c r="J30"/>
  <c r="J29" s="1"/>
  <c r="I30"/>
  <c r="H30"/>
  <c r="G30"/>
  <c r="G29" s="1"/>
  <c r="F30"/>
  <c r="F29" s="1"/>
  <c r="E30"/>
  <c r="U29"/>
  <c r="T29"/>
  <c r="Q29"/>
  <c r="P29"/>
  <c r="M29"/>
  <c r="L29"/>
  <c r="I29"/>
  <c r="H29"/>
  <c r="E29"/>
  <c r="V27"/>
  <c r="V26" s="1"/>
  <c r="V25" s="1"/>
  <c r="U27"/>
  <c r="T27"/>
  <c r="S27"/>
  <c r="S26" s="1"/>
  <c r="S25" s="1"/>
  <c r="R27"/>
  <c r="R26" s="1"/>
  <c r="R25" s="1"/>
  <c r="Q27"/>
  <c r="P27"/>
  <c r="O27"/>
  <c r="O26" s="1"/>
  <c r="O25" s="1"/>
  <c r="N27"/>
  <c r="N26" s="1"/>
  <c r="N25" s="1"/>
  <c r="M27"/>
  <c r="L27"/>
  <c r="K27"/>
  <c r="K26" s="1"/>
  <c r="K25" s="1"/>
  <c r="J27"/>
  <c r="J26" s="1"/>
  <c r="J25" s="1"/>
  <c r="I27"/>
  <c r="H27"/>
  <c r="G27"/>
  <c r="G26" s="1"/>
  <c r="G25" s="1"/>
  <c r="F27"/>
  <c r="F26" s="1"/>
  <c r="F25" s="1"/>
  <c r="E27"/>
  <c r="U26"/>
  <c r="U25" s="1"/>
  <c r="T26"/>
  <c r="T25" s="1"/>
  <c r="Q26"/>
  <c r="Q25" s="1"/>
  <c r="P26"/>
  <c r="P25" s="1"/>
  <c r="M26"/>
  <c r="M25" s="1"/>
  <c r="L26"/>
  <c r="L25" s="1"/>
  <c r="I26"/>
  <c r="I25" s="1"/>
  <c r="H26"/>
  <c r="H25" s="1"/>
  <c r="E26"/>
  <c r="E25" s="1"/>
  <c r="V11"/>
  <c r="U11"/>
  <c r="U10" s="1"/>
  <c r="U9" s="1"/>
  <c r="T11"/>
  <c r="T10" s="1"/>
  <c r="T9" s="1"/>
  <c r="S11"/>
  <c r="R11"/>
  <c r="Q11"/>
  <c r="Q10" s="1"/>
  <c r="Q9" s="1"/>
  <c r="P11"/>
  <c r="P10" s="1"/>
  <c r="P9" s="1"/>
  <c r="O11"/>
  <c r="N11"/>
  <c r="M11"/>
  <c r="M10" s="1"/>
  <c r="M9" s="1"/>
  <c r="L11"/>
  <c r="L10" s="1"/>
  <c r="L9" s="1"/>
  <c r="K11"/>
  <c r="J11"/>
  <c r="I11"/>
  <c r="I10" s="1"/>
  <c r="I9" s="1"/>
  <c r="H11"/>
  <c r="H10" s="1"/>
  <c r="H9" s="1"/>
  <c r="G11"/>
  <c r="F11"/>
  <c r="E11"/>
  <c r="E10" s="1"/>
  <c r="E9" s="1"/>
  <c r="V10"/>
  <c r="V9" s="1"/>
  <c r="S10"/>
  <c r="S9" s="1"/>
  <c r="S8" s="1"/>
  <c r="R10"/>
  <c r="R9" s="1"/>
  <c r="O10"/>
  <c r="O9" s="1"/>
  <c r="N10"/>
  <c r="N9" s="1"/>
  <c r="K10"/>
  <c r="K9" s="1"/>
  <c r="K8" s="1"/>
  <c r="J10"/>
  <c r="J9" s="1"/>
  <c r="G10"/>
  <c r="G9" s="1"/>
  <c r="F10"/>
  <c r="F9" s="1"/>
  <c r="J8" l="1"/>
  <c r="O8"/>
  <c r="I8"/>
  <c r="M8"/>
  <c r="U8"/>
  <c r="E7" i="9"/>
  <c r="I7"/>
  <c r="G24"/>
  <c r="G7" s="1"/>
  <c r="F8" i="5"/>
  <c r="N8"/>
  <c r="V8"/>
  <c r="H8"/>
  <c r="L8"/>
  <c r="P8"/>
  <c r="T8"/>
  <c r="H7" i="9"/>
  <c r="R8" i="5"/>
  <c r="G8"/>
  <c r="E8"/>
  <c r="Q8"/>
  <c r="G28" i="32"/>
  <c r="G24" s="1"/>
  <c r="G7" s="1"/>
  <c r="I24"/>
  <c r="I7" s="1"/>
  <c r="F7" i="9"/>
  <c r="H28" i="32"/>
  <c r="F28"/>
  <c r="F24" s="1"/>
  <c r="F7" s="1"/>
  <c r="E28"/>
  <c r="E24" s="1"/>
  <c r="E7" s="1"/>
  <c r="H24"/>
  <c r="H7" s="1"/>
</calcChain>
</file>

<file path=xl/comments1.xml><?xml version="1.0" encoding="utf-8"?>
<comments xmlns="http://schemas.openxmlformats.org/spreadsheetml/2006/main">
  <authors>
    <author>Administrator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<sst xmlns="http://schemas.openxmlformats.org/spreadsheetml/2006/main" count="701" uniqueCount="256">
  <si>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</si>
  <si>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</si>
  <si>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</si>
  <si>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</si>
  <si>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</si>
  <si>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</si>
  <si>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</si>
  <si>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</si>
  <si>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</si>
  <si>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</si>
  <si>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</si>
  <si>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</si>
  <si>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</si>
  <si>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</si>
  <si>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</si>
  <si>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</si>
  <si>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</si>
  <si>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</si>
  <si>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</si>
  <si>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</si>
  <si>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</si>
  <si>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</si>
  <si>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</si>
  <si>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</si>
  <si>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</si>
  <si>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</si>
  <si>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</si>
  <si>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</si>
  <si>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</si>
  <si>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</si>
  <si>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</si>
  <si>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</si>
  <si>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</si>
  <si>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</si>
  <si>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</si>
  <si>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</si>
  <si>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</si>
  <si>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</si>
  <si>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</si>
  <si>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</si>
  <si>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</si>
  <si>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</si>
  <si>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</si>
  <si>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</si>
  <si>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</si>
  <si>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</si>
  <si>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</si>
  <si>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</si>
  <si>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</si>
  <si>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</si>
  <si>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</si>
  <si>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</si>
  <si>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</si>
  <si>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</si>
  <si>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</si>
  <si>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</si>
  <si>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</si>
  <si>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</si>
  <si>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</si>
  <si>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</si>
  <si>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</si>
  <si>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</si>
  <si>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</si>
  <si>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</si>
  <si>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</si>
  <si>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</si>
  <si>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</si>
  <si>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</si>
  <si>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</si>
  <si>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</si>
  <si>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</si>
  <si>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</si>
  <si>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</si>
  <si>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</si>
  <si>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</si>
  <si>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</si>
  <si>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</si>
  <si>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</si>
  <si>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</si>
  <si>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</si>
  <si>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</si>
  <si>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</si>
  <si>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</si>
  <si>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</si>
  <si>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</si>
  <si>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</si>
  <si>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</si>
  <si>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</si>
  <si>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</si>
  <si>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</si>
  <si>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</si>
  <si>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</si>
  <si>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</si>
  <si>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</si>
  <si>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</si>
  <si>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</si>
  <si>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</si>
  <si>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</si>
  <si>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</si>
  <si>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</si>
  <si>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</si>
  <si>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</si>
  <si>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</si>
  <si>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</si>
  <si>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</si>
  <si>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</si>
  <si>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</si>
  <si>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</si>
  <si>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</si>
  <si>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</si>
  <si>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</si>
  <si>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</si>
  <si>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</si>
  <si>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</si>
  <si>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</si>
  <si>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</si>
  <si>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</si>
  <si>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</si>
  <si>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</si>
  <si>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</si>
  <si>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</si>
  <si>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</si>
  <si>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</si>
  <si>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</si>
  <si>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</si>
  <si>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学校生均经费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</si>
  <si>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</si>
  <si>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</si>
  <si>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</si>
  <si>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</si>
  <si>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</si>
  <si>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</si>
  <si>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</si>
  <si>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</si>
  <si>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</si>
  <si>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</si>
  <si>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</si>
  <si>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</si>
  <si>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</si>
  <si>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</si>
  <si>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</si>
  <si>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</si>
  <si>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</si>
  <si>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</si>
  <si>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</si>
  <si>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</si>
  <si>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</si>
  <si>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</si>
  <si>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</si>
  <si>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</si>
  <si>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</si>
  <si>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</si>
  <si>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</si>
  <si>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</si>
  <si>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</si>
  <si>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</si>
  <si>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</si>
  <si>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</si>
  <si>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</si>
  <si>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</si>
  <si>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</si>
  <si>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</si>
  <si>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</si>
  <si>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</si>
  <si>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</si>
  <si>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</si>
  <si>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</si>
  <si>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</si>
  <si>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</si>
  <si>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</si>
  <si>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</si>
  <si>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</si>
  <si>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</si>
  <si>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</si>
  <si>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</si>
  <si>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</si>
  <si>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</si>
  <si>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</si>
  <si>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</si>
  <si>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</si>
  <si>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</si>
  <si>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</si>
  <si>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</si>
  <si>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</si>
  <si>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</si>
  <si>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</si>
  <si>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</si>
  <si>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</si>
  <si>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</si>
  <si>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</si>
  <si>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</si>
  <si>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</si>
  <si>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</si>
  <si>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</si>
  <si>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</si>
  <si>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</si>
  <si>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</si>
  <si>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</si>
  <si>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</si>
  <si>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</si>
  <si>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</si>
  <si>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</si>
  <si>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</si>
  <si>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</si>
  <si>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</si>
  <si>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</si>
  <si>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</si>
  <si>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学校生均经费</t>
  </si>
  <si>
    <t xml:space="preserve">    办公费</t>
  </si>
  <si>
    <t>2019年“三公”经费预算数</t>
  </si>
  <si>
    <t xml:space="preserve">  办公费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</si>
  <si>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</si>
  <si>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</si>
  <si>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</si>
  <si>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</si>
  <si>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</si>
  <si>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</si>
  <si>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</si>
  <si>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</si>
  <si>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</si>
  <si>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</si>
  <si>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</si>
  <si>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</si>
  <si>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</si>
  <si>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t>单位名称：焦作市中站区店后学校</t>
    <phoneticPr fontId="2" type="noConversion"/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</si>
  <si>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</si>
  <si>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</si>
  <si>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</si>
  <si>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</si>
  <si>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</si>
  <si>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</si>
  <si>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</si>
  <si>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</si>
  <si>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</si>
  <si>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</si>
  <si>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>单位名称：焦作市中站区店后学校</t>
    <phoneticPr fontId="2" type="noConversion"/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</si>
  <si>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</si>
  <si>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</si>
  <si>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t>单位名称：焦作市中站区店后学校</t>
    <phoneticPr fontId="2" type="noConversion"/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</si>
  <si>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</si>
  <si>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</si>
  <si>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</si>
  <si>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</si>
  <si>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</si>
  <si>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</si>
  <si>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</si>
  <si>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</si>
  <si>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单位名称：焦作市中站区店后学校</t>
    <phoneticPr fontId="2" type="noConversion"/>
  </si>
  <si>
    <t>2020年</t>
  </si>
  <si>
    <t>2021年</t>
  </si>
  <si>
    <t>单位名称：焦作市中站区店后学校</t>
    <phoneticPr fontId="2" type="noConversion"/>
  </si>
  <si>
    <t>单位名称：焦作市中站区店后学校</t>
    <phoneticPr fontId="2" type="noConversion"/>
  </si>
  <si>
    <t>教育支出</t>
    <phoneticPr fontId="2" type="noConversion"/>
  </si>
  <si>
    <t>社会保障和就业支出</t>
    <phoneticPr fontId="2" type="noConversion"/>
  </si>
  <si>
    <t>卫生健康支出</t>
    <phoneticPr fontId="2" type="noConversion"/>
  </si>
  <si>
    <t>住房保障支出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</si>
</sst>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0" xfId="64" applyNumberFormat="1" applyFont="1" applyFill="1" applyBorder="1" applyAlignment="1">
      <alignment horizontal="right" vertical="center" wrapText="1"/>
    </xf>
    <xf numFmtId="49" fontId="20" fillId="0" borderId="11" xfId="66" applyNumberFormat="1" applyFont="1" applyFill="1" applyBorder="1" applyAlignment="1" applyProtection="1">
      <alignment vertical="center"/>
    </xf>
    <xf numFmtId="178" fontId="2" fillId="0" borderId="10" xfId="69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182" fontId="2" fillId="0" borderId="10" xfId="70" applyNumberFormat="1" applyFont="1" applyFill="1" applyBorder="1" applyAlignment="1" applyProtection="1">
      <alignment horizontal="center" vertical="center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07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99"/>
    <cellStyle name="差_2017预算公开表_(010010010)中国共产党焦作市委员会办公室" xfId="100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97"/>
    <cellStyle name="差_64242C78E6FB009AE0530A08AF09009A" xfId="55"/>
    <cellStyle name="差_67D34CE2EC6AAB52E050080A1CAF164B" xfId="56"/>
    <cellStyle name="差_67D34CE2EC6AAB52E050080A1CAF164B 2" xfId="98"/>
    <cellStyle name="常规" xfId="0" builtinId="0"/>
    <cellStyle name="常规 10" xfId="94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6"/>
    <cellStyle name="常规 7" xfId="101"/>
    <cellStyle name="常规 8" xfId="95"/>
    <cellStyle name="常规 9" xfId="10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02"/>
    <cellStyle name="好_2017预算公开表_(010010010)中国共产党焦作市委员会办公室" xfId="103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104"/>
    <cellStyle name="好_67D34CE2EC6AAB52E050080A1CAF164B" xfId="77"/>
    <cellStyle name="好_67D34CE2EC6AAB52E050080A1CAF164B 2" xfId="105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B4" sqref="B4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211</v>
      </c>
      <c r="B1" s="198"/>
      <c r="C1" s="198"/>
      <c r="D1" s="198"/>
      <c r="E1" s="66"/>
      <c r="F1" s="66"/>
      <c r="G1" s="66"/>
      <c r="H1" s="66"/>
      <c r="I1" s="66"/>
      <c r="J1" s="66"/>
    </row>
    <row r="2" spans="1:10" s="13" customFormat="1" ht="20.100000000000001" customHeight="1">
      <c r="A2" s="32" t="s">
        <v>224</v>
      </c>
      <c r="B2" s="68"/>
      <c r="C2" s="68"/>
      <c r="D2" s="69" t="s">
        <v>76</v>
      </c>
      <c r="E2" s="70"/>
      <c r="F2" s="70"/>
      <c r="G2" s="70"/>
      <c r="H2" s="70"/>
      <c r="I2" s="70"/>
      <c r="J2" s="70"/>
    </row>
    <row r="3" spans="1:10" s="13" customFormat="1" ht="27.75" customHeight="1">
      <c r="A3" s="71" t="s">
        <v>0</v>
      </c>
      <c r="B3" s="72" t="s">
        <v>1</v>
      </c>
      <c r="C3" s="71" t="s">
        <v>2</v>
      </c>
      <c r="D3" s="73" t="s">
        <v>1</v>
      </c>
      <c r="E3" s="70"/>
      <c r="F3" s="70"/>
      <c r="G3" s="70"/>
      <c r="H3" s="70"/>
      <c r="I3" s="70"/>
      <c r="J3" s="70"/>
    </row>
    <row r="4" spans="1:10" s="76" customFormat="1" ht="23.25" customHeight="1">
      <c r="A4" s="74" t="s">
        <v>3</v>
      </c>
      <c r="B4" s="20">
        <v>221.5</v>
      </c>
      <c r="C4" s="75" t="s">
        <v>4</v>
      </c>
      <c r="D4" s="21">
        <v>221.5</v>
      </c>
    </row>
    <row r="5" spans="1:10" s="76" customFormat="1" ht="23.25" customHeight="1">
      <c r="A5" s="74" t="s">
        <v>212</v>
      </c>
      <c r="B5" s="22">
        <v>221.5</v>
      </c>
      <c r="C5" s="75" t="s">
        <v>213</v>
      </c>
      <c r="D5" s="21">
        <v>209.47</v>
      </c>
    </row>
    <row r="6" spans="1:10" s="76" customFormat="1" ht="23.25" customHeight="1">
      <c r="A6" s="74" t="s">
        <v>214</v>
      </c>
      <c r="B6" s="23">
        <v>0</v>
      </c>
      <c r="C6" s="77" t="s">
        <v>215</v>
      </c>
      <c r="D6" s="21">
        <v>12.03</v>
      </c>
    </row>
    <row r="7" spans="1:10" s="76" customFormat="1" ht="23.25" customHeight="1">
      <c r="A7" s="74" t="s">
        <v>216</v>
      </c>
      <c r="B7" s="20">
        <v>0</v>
      </c>
      <c r="C7" s="77" t="s">
        <v>5</v>
      </c>
      <c r="D7" s="21">
        <v>0</v>
      </c>
    </row>
    <row r="8" spans="1:10" s="76" customFormat="1" ht="23.25" customHeight="1">
      <c r="A8" s="74" t="s">
        <v>217</v>
      </c>
      <c r="B8" s="22">
        <v>0</v>
      </c>
      <c r="C8" s="75"/>
      <c r="D8" s="24"/>
    </row>
    <row r="9" spans="1:10" s="76" customFormat="1" ht="23.25" customHeight="1">
      <c r="A9" s="78" t="s">
        <v>218</v>
      </c>
      <c r="B9" s="25">
        <v>0</v>
      </c>
      <c r="C9" s="77"/>
      <c r="D9" s="26"/>
    </row>
    <row r="10" spans="1:10" s="76" customFormat="1" ht="23.25" customHeight="1">
      <c r="A10" s="79" t="s">
        <v>219</v>
      </c>
      <c r="B10" s="23">
        <v>0</v>
      </c>
      <c r="C10" s="80"/>
      <c r="D10" s="27"/>
    </row>
    <row r="11" spans="1:10" s="76" customFormat="1" ht="19.350000000000001" customHeight="1">
      <c r="A11" s="82" t="s">
        <v>220</v>
      </c>
      <c r="B11" s="20">
        <v>0</v>
      </c>
      <c r="C11" s="80"/>
      <c r="D11" s="27"/>
    </row>
    <row r="12" spans="1:10" s="13" customFormat="1" ht="19.350000000000001" customHeight="1">
      <c r="A12" s="82"/>
      <c r="B12" s="83"/>
      <c r="C12" s="80"/>
      <c r="D12" s="81"/>
      <c r="E12" s="76"/>
      <c r="F12" s="76"/>
      <c r="G12" s="76"/>
      <c r="H12" s="70"/>
      <c r="I12" s="76"/>
      <c r="J12" s="70"/>
    </row>
    <row r="13" spans="1:10" s="13" customFormat="1" ht="19.350000000000001" customHeight="1">
      <c r="A13" s="84"/>
      <c r="B13" s="85"/>
      <c r="C13" s="86"/>
      <c r="D13" s="87"/>
      <c r="E13" s="76"/>
      <c r="F13" s="76"/>
      <c r="G13" s="76"/>
      <c r="H13" s="70"/>
      <c r="I13" s="70"/>
      <c r="J13" s="70"/>
    </row>
    <row r="14" spans="1:10" s="13" customFormat="1" ht="19.350000000000001" customHeight="1">
      <c r="A14" s="88"/>
      <c r="B14" s="89"/>
      <c r="C14" s="90"/>
      <c r="D14" s="87"/>
      <c r="E14" s="76"/>
      <c r="F14" s="70"/>
      <c r="G14" s="76"/>
      <c r="H14" s="70"/>
      <c r="I14" s="76"/>
      <c r="J14" s="76"/>
    </row>
    <row r="15" spans="1:10" s="76" customFormat="1" ht="20.100000000000001" customHeight="1">
      <c r="A15" s="91" t="s">
        <v>6</v>
      </c>
      <c r="B15" s="20">
        <v>221.5</v>
      </c>
      <c r="C15" s="91" t="s">
        <v>7</v>
      </c>
      <c r="D15" s="21">
        <v>221.5</v>
      </c>
    </row>
    <row r="16" spans="1:10" s="76" customFormat="1" ht="20.100000000000001" customHeight="1">
      <c r="A16" s="92" t="s">
        <v>221</v>
      </c>
      <c r="B16" s="22">
        <v>0</v>
      </c>
      <c r="C16" s="93" t="s">
        <v>8</v>
      </c>
      <c r="D16" s="28">
        <v>0</v>
      </c>
    </row>
    <row r="17" spans="1:10" s="76" customFormat="1" ht="20.100000000000001" customHeight="1">
      <c r="A17" s="92" t="s">
        <v>222</v>
      </c>
      <c r="B17" s="25">
        <v>0</v>
      </c>
      <c r="C17" s="93" t="s">
        <v>222</v>
      </c>
      <c r="D17" s="29">
        <v>0</v>
      </c>
    </row>
    <row r="18" spans="1:10" s="76" customFormat="1" ht="20.100000000000001" customHeight="1">
      <c r="A18" s="92" t="s">
        <v>223</v>
      </c>
      <c r="B18" s="25">
        <v>0</v>
      </c>
      <c r="C18" s="93" t="s">
        <v>223</v>
      </c>
      <c r="D18" s="28">
        <v>0</v>
      </c>
    </row>
    <row r="19" spans="1:10" s="76" customFormat="1" ht="20.100000000000001" customHeight="1">
      <c r="A19" s="30" t="s">
        <v>11</v>
      </c>
      <c r="B19" s="25">
        <v>221.5</v>
      </c>
      <c r="C19" s="94" t="s">
        <v>12</v>
      </c>
      <c r="D19" s="31">
        <v>221.5</v>
      </c>
    </row>
    <row r="20" spans="1:10" ht="9.75" customHeight="1">
      <c r="A20" s="66"/>
      <c r="B20" s="67"/>
      <c r="C20" s="66"/>
      <c r="D20" s="66"/>
      <c r="E20" s="66"/>
      <c r="F20" s="66"/>
      <c r="G20" s="66"/>
      <c r="H20" s="66"/>
      <c r="I20" s="66"/>
      <c r="J20" s="66"/>
    </row>
    <row r="21" spans="1:10" ht="14.25">
      <c r="A21" s="66"/>
      <c r="B21" s="66"/>
      <c r="C21" s="66"/>
      <c r="D21" s="66"/>
      <c r="E21" s="66"/>
      <c r="F21" s="66"/>
      <c r="G21" s="66"/>
      <c r="H21" s="67"/>
      <c r="I21" s="66"/>
      <c r="J21" s="66"/>
    </row>
    <row r="22" spans="1:10" ht="14.25">
      <c r="A22" s="61"/>
      <c r="B22" s="61"/>
      <c r="C22" s="61"/>
      <c r="D22" s="61"/>
      <c r="E22" s="61"/>
      <c r="F22" s="61"/>
      <c r="G22" s="61"/>
      <c r="H22" s="61"/>
      <c r="I22" s="61"/>
      <c r="J22" s="61"/>
    </row>
    <row r="23" spans="1:10" ht="14.25">
      <c r="A23" s="61"/>
      <c r="B23" s="61"/>
      <c r="C23" s="61"/>
      <c r="D23" s="61"/>
      <c r="E23" s="61"/>
      <c r="F23" s="61"/>
      <c r="G23" s="61"/>
      <c r="H23" s="61"/>
      <c r="I23" s="61"/>
      <c r="J23" s="61"/>
    </row>
    <row r="24" spans="1:10" ht="14.25">
      <c r="A24" s="66"/>
      <c r="B24" s="66"/>
      <c r="C24" s="67"/>
      <c r="D24" s="66"/>
      <c r="E24" s="66"/>
      <c r="F24" s="66"/>
      <c r="G24" s="66"/>
      <c r="H24" s="66"/>
      <c r="I24" s="66"/>
      <c r="J24" s="66"/>
    </row>
    <row r="25" spans="1:10" ht="14.25">
      <c r="A25" s="66"/>
      <c r="B25" s="67"/>
      <c r="C25" s="66"/>
      <c r="D25" s="66"/>
      <c r="E25" s="66"/>
      <c r="F25" s="66"/>
      <c r="G25" s="66"/>
      <c r="H25" s="66"/>
      <c r="I25" s="66"/>
      <c r="J25" s="66"/>
    </row>
    <row r="26" spans="1:10" ht="14.25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 ht="14.25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 ht="14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ht="14.25">
      <c r="A29" s="61"/>
      <c r="B29" s="61"/>
      <c r="C29" s="61"/>
      <c r="D29" s="61"/>
      <c r="E29" s="61"/>
      <c r="F29" s="61"/>
      <c r="G29" s="61"/>
      <c r="H29" s="61"/>
      <c r="I29" s="61"/>
      <c r="J29" s="61"/>
    </row>
    <row r="30" spans="1:10" ht="14.25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14.25">
      <c r="A31" s="66"/>
      <c r="B31" s="66"/>
      <c r="C31" s="66"/>
      <c r="D31" s="66"/>
      <c r="E31" s="66"/>
      <c r="F31" s="66"/>
      <c r="G31" s="66"/>
      <c r="H31" s="66"/>
      <c r="I31" s="66"/>
      <c r="J31" s="6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0" t="s">
        <v>106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t="20.100000000000001" customHeight="1">
      <c r="A2" s="178" t="s">
        <v>250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58" t="s">
        <v>76</v>
      </c>
      <c r="R2" s="258"/>
      <c r="S2" s="258"/>
      <c r="T2" s="258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7" customFormat="1" ht="60" customHeight="1">
      <c r="A7" s="257"/>
      <c r="B7" s="259" t="s">
        <v>46</v>
      </c>
      <c r="C7" s="259"/>
      <c r="D7" s="259"/>
      <c r="E7" s="259"/>
      <c r="F7" s="259"/>
      <c r="G7" s="259"/>
      <c r="H7" s="56" t="s">
        <v>47</v>
      </c>
      <c r="I7" s="56"/>
      <c r="J7" s="259" t="s">
        <v>48</v>
      </c>
      <c r="K7" s="259"/>
      <c r="L7" s="259"/>
      <c r="M7" s="259"/>
      <c r="N7" s="259"/>
      <c r="O7" s="259"/>
      <c r="P7" s="259"/>
      <c r="Q7" s="56" t="s">
        <v>49</v>
      </c>
      <c r="R7" s="261">
        <v>0</v>
      </c>
      <c r="S7" s="262"/>
      <c r="T7" s="263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248</v>
      </c>
      <c r="K8" s="257"/>
      <c r="L8" s="257"/>
      <c r="M8" s="257"/>
      <c r="N8" s="257"/>
      <c r="O8" s="257"/>
      <c r="P8" s="257"/>
      <c r="Q8" s="180" t="s">
        <v>249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5" t="s">
        <v>73</v>
      </c>
      <c r="B22" s="265"/>
      <c r="C22" s="265"/>
      <c r="D22" s="265"/>
      <c r="E22" s="265"/>
      <c r="F22" s="265"/>
      <c r="G22" s="265"/>
      <c r="H22" s="266" t="s">
        <v>74</v>
      </c>
      <c r="I22" s="266"/>
      <c r="J22" s="264"/>
      <c r="K22" s="264"/>
      <c r="L22" s="264" t="s">
        <v>75</v>
      </c>
      <c r="M22" s="264"/>
      <c r="N22" s="264"/>
      <c r="O22" s="264"/>
      <c r="P22" s="264"/>
      <c r="Q22" s="264"/>
      <c r="R22" s="264"/>
      <c r="S22" s="264"/>
      <c r="T22" s="264"/>
    </row>
  </sheetData>
  <sheetProtection formatCells="0" formatColumns="0" formatRows="0"/>
  <mergeCells count="72">
    <mergeCell ref="P22:T22"/>
    <mergeCell ref="A22:G22"/>
    <mergeCell ref="H22:I22"/>
    <mergeCell ref="J22:K22"/>
    <mergeCell ref="L22:O22"/>
    <mergeCell ref="F21:G21"/>
    <mergeCell ref="P16:T16"/>
    <mergeCell ref="D21:E21"/>
    <mergeCell ref="P17:T17"/>
    <mergeCell ref="F18:G18"/>
    <mergeCell ref="H18:O18"/>
    <mergeCell ref="P18:T18"/>
    <mergeCell ref="H19:O19"/>
    <mergeCell ref="P19:T19"/>
    <mergeCell ref="H21:O21"/>
    <mergeCell ref="P20:T20"/>
    <mergeCell ref="P21:T21"/>
    <mergeCell ref="D17:E20"/>
    <mergeCell ref="F14:G14"/>
    <mergeCell ref="H14:O14"/>
    <mergeCell ref="P14:T14"/>
    <mergeCell ref="F15:G15"/>
    <mergeCell ref="H15:O15"/>
    <mergeCell ref="P15:T15"/>
    <mergeCell ref="A1:T1"/>
    <mergeCell ref="F12:G12"/>
    <mergeCell ref="H12:O12"/>
    <mergeCell ref="N8:P8"/>
    <mergeCell ref="N7:P7"/>
    <mergeCell ref="R7:T7"/>
    <mergeCell ref="B8:G8"/>
    <mergeCell ref="P12:T12"/>
    <mergeCell ref="H4:I4"/>
    <mergeCell ref="J4:M4"/>
    <mergeCell ref="N4:T4"/>
    <mergeCell ref="J7:M7"/>
    <mergeCell ref="B9:G9"/>
    <mergeCell ref="H9:T9"/>
    <mergeCell ref="J6:M6"/>
    <mergeCell ref="N6:T6"/>
    <mergeCell ref="A3:G3"/>
    <mergeCell ref="H3:T3"/>
    <mergeCell ref="Q2:T2"/>
    <mergeCell ref="A4:G4"/>
    <mergeCell ref="H10:T10"/>
    <mergeCell ref="R8:T8"/>
    <mergeCell ref="B10:G10"/>
    <mergeCell ref="A5:A10"/>
    <mergeCell ref="B5:G5"/>
    <mergeCell ref="H5:I5"/>
    <mergeCell ref="J5:M5"/>
    <mergeCell ref="B7:G7"/>
    <mergeCell ref="N5:T5"/>
    <mergeCell ref="B6:G6"/>
    <mergeCell ref="H6:I6"/>
    <mergeCell ref="J8:M8"/>
    <mergeCell ref="A11:A21"/>
    <mergeCell ref="F16:G16"/>
    <mergeCell ref="H16:O16"/>
    <mergeCell ref="F19:G19"/>
    <mergeCell ref="F20:G20"/>
    <mergeCell ref="H20:O20"/>
    <mergeCell ref="F17:G17"/>
    <mergeCell ref="H17:O17"/>
    <mergeCell ref="B11:G11"/>
    <mergeCell ref="H11:T11"/>
    <mergeCell ref="B12:C21"/>
    <mergeCell ref="D12:E12"/>
    <mergeCell ref="D13:E16"/>
    <mergeCell ref="F13:G13"/>
    <mergeCell ref="H13:O13"/>
    <mergeCell ref="P13:T13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251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8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showGridLines="0" showZeros="0" topLeftCell="A28" workbookViewId="0">
      <selection activeCell="D40" sqref="D40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4" t="s">
        <v>225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</row>
    <row r="2" spans="1:22" s="14" customFormat="1" ht="20.100000000000001" customHeight="1">
      <c r="A2" s="203" t="s">
        <v>235</v>
      </c>
      <c r="B2" s="203"/>
      <c r="C2" s="203"/>
      <c r="D2" s="2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7"/>
      <c r="S2" s="97"/>
      <c r="T2" s="97"/>
      <c r="U2" s="97"/>
      <c r="V2" s="98" t="s">
        <v>76</v>
      </c>
    </row>
    <row r="3" spans="1:22" s="14" customFormat="1" ht="20.100000000000001" customHeight="1">
      <c r="A3" s="199" t="s">
        <v>13</v>
      </c>
      <c r="B3" s="199"/>
      <c r="C3" s="199"/>
      <c r="D3" s="205" t="s">
        <v>226</v>
      </c>
      <c r="E3" s="200" t="s">
        <v>14</v>
      </c>
      <c r="F3" s="206" t="s">
        <v>15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8"/>
      <c r="R3" s="200" t="s">
        <v>16</v>
      </c>
      <c r="S3" s="200"/>
      <c r="T3" s="200" t="s">
        <v>227</v>
      </c>
      <c r="U3" s="200" t="s">
        <v>49</v>
      </c>
      <c r="V3" s="200" t="s">
        <v>17</v>
      </c>
    </row>
    <row r="4" spans="1:22" s="14" customFormat="1" ht="20.100000000000001" customHeight="1">
      <c r="A4" s="199"/>
      <c r="B4" s="199"/>
      <c r="C4" s="199"/>
      <c r="D4" s="205"/>
      <c r="E4" s="200"/>
      <c r="F4" s="200" t="s">
        <v>18</v>
      </c>
      <c r="G4" s="206" t="s">
        <v>228</v>
      </c>
      <c r="H4" s="207"/>
      <c r="I4" s="208"/>
      <c r="J4" s="206" t="s">
        <v>229</v>
      </c>
      <c r="K4" s="207"/>
      <c r="L4" s="207"/>
      <c r="M4" s="207"/>
      <c r="N4" s="207"/>
      <c r="O4" s="208"/>
      <c r="P4" s="200" t="s">
        <v>19</v>
      </c>
      <c r="Q4" s="200" t="s">
        <v>20</v>
      </c>
      <c r="R4" s="200" t="s">
        <v>21</v>
      </c>
      <c r="S4" s="200" t="s">
        <v>22</v>
      </c>
      <c r="T4" s="200"/>
      <c r="U4" s="200"/>
      <c r="V4" s="200"/>
    </row>
    <row r="5" spans="1:22" s="14" customFormat="1" ht="20.100000000000001" customHeight="1">
      <c r="A5" s="205" t="s">
        <v>23</v>
      </c>
      <c r="B5" s="205" t="s">
        <v>24</v>
      </c>
      <c r="C5" s="205" t="s">
        <v>25</v>
      </c>
      <c r="D5" s="205"/>
      <c r="E5" s="200"/>
      <c r="F5" s="200"/>
      <c r="G5" s="201" t="s">
        <v>230</v>
      </c>
      <c r="H5" s="201" t="s">
        <v>231</v>
      </c>
      <c r="I5" s="201" t="s">
        <v>232</v>
      </c>
      <c r="J5" s="200" t="s">
        <v>233</v>
      </c>
      <c r="K5" s="200" t="s">
        <v>26</v>
      </c>
      <c r="L5" s="200" t="s">
        <v>27</v>
      </c>
      <c r="M5" s="200" t="s">
        <v>28</v>
      </c>
      <c r="N5" s="200" t="s">
        <v>29</v>
      </c>
      <c r="O5" s="200" t="s">
        <v>234</v>
      </c>
      <c r="P5" s="200"/>
      <c r="Q5" s="200"/>
      <c r="R5" s="200"/>
      <c r="S5" s="200"/>
      <c r="T5" s="200"/>
      <c r="U5" s="200"/>
      <c r="V5" s="200"/>
    </row>
    <row r="6" spans="1:22" s="14" customFormat="1" ht="30" customHeight="1">
      <c r="A6" s="205"/>
      <c r="B6" s="205"/>
      <c r="C6" s="205"/>
      <c r="D6" s="205"/>
      <c r="E6" s="200"/>
      <c r="F6" s="200"/>
      <c r="G6" s="202"/>
      <c r="H6" s="202"/>
      <c r="I6" s="202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1:22" s="14" customFormat="1" ht="20.100000000000001" customHeight="1">
      <c r="A7" s="95" t="s">
        <v>30</v>
      </c>
      <c r="B7" s="95" t="s">
        <v>30</v>
      </c>
      <c r="C7" s="95" t="s">
        <v>30</v>
      </c>
      <c r="D7" s="95" t="s">
        <v>30</v>
      </c>
      <c r="E7" s="99">
        <v>1</v>
      </c>
      <c r="F7" s="100">
        <v>2</v>
      </c>
      <c r="G7" s="100">
        <v>3</v>
      </c>
      <c r="H7" s="100">
        <v>4</v>
      </c>
      <c r="I7" s="100">
        <v>5</v>
      </c>
      <c r="J7" s="100">
        <v>6</v>
      </c>
      <c r="K7" s="100">
        <v>7</v>
      </c>
      <c r="L7" s="100">
        <v>8</v>
      </c>
      <c r="M7" s="100">
        <v>9</v>
      </c>
      <c r="N7" s="100">
        <v>10</v>
      </c>
      <c r="O7" s="100">
        <v>11</v>
      </c>
      <c r="P7" s="100">
        <v>12</v>
      </c>
      <c r="Q7" s="100">
        <v>13</v>
      </c>
      <c r="R7" s="100">
        <v>14</v>
      </c>
      <c r="S7" s="100">
        <v>15</v>
      </c>
      <c r="T7" s="100">
        <v>16</v>
      </c>
      <c r="U7" s="100">
        <v>17</v>
      </c>
      <c r="V7" s="100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E9+E25+E36+E40</f>
        <v>221.5</v>
      </c>
      <c r="F8" s="36">
        <f t="shared" si="0"/>
        <v>221.5</v>
      </c>
      <c r="G8" s="37">
        <f t="shared" si="0"/>
        <v>221.5</v>
      </c>
      <c r="H8" s="37">
        <f t="shared" si="0"/>
        <v>221.5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252</v>
      </c>
      <c r="E9" s="36">
        <f t="shared" ref="E9:N10" si="1">E10</f>
        <v>177.28</v>
      </c>
      <c r="F9" s="36">
        <f t="shared" si="1"/>
        <v>177.28</v>
      </c>
      <c r="G9" s="37">
        <f t="shared" si="1"/>
        <v>177.28</v>
      </c>
      <c r="H9" s="37">
        <f t="shared" si="1"/>
        <v>177.28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0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si="1"/>
        <v>177.28</v>
      </c>
      <c r="F10" s="36">
        <f t="shared" si="1"/>
        <v>177.28</v>
      </c>
      <c r="G10" s="37">
        <f t="shared" si="1"/>
        <v>177.28</v>
      </c>
      <c r="H10" s="37">
        <f t="shared" si="1"/>
        <v>177.28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110</v>
      </c>
      <c r="E11" s="36">
        <f t="shared" ref="E11:V11" si="3">SUM(E12:E24)</f>
        <v>177.28</v>
      </c>
      <c r="F11" s="36">
        <f t="shared" si="3"/>
        <v>177.28</v>
      </c>
      <c r="G11" s="37">
        <f t="shared" si="3"/>
        <v>177.28</v>
      </c>
      <c r="H11" s="37">
        <f t="shared" si="3"/>
        <v>177.28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111</v>
      </c>
      <c r="B12" s="33" t="s">
        <v>112</v>
      </c>
      <c r="C12" s="33" t="s">
        <v>112</v>
      </c>
      <c r="D12" s="34" t="s">
        <v>113</v>
      </c>
      <c r="E12" s="36">
        <v>69.09</v>
      </c>
      <c r="F12" s="36">
        <v>69.09</v>
      </c>
      <c r="G12" s="37">
        <v>69.09</v>
      </c>
      <c r="H12" s="37">
        <v>69.09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111</v>
      </c>
      <c r="B13" s="33" t="s">
        <v>112</v>
      </c>
      <c r="C13" s="33" t="s">
        <v>112</v>
      </c>
      <c r="D13" s="34" t="s">
        <v>114</v>
      </c>
      <c r="E13" s="36">
        <v>25.8</v>
      </c>
      <c r="F13" s="36">
        <v>25.8</v>
      </c>
      <c r="G13" s="37">
        <v>25.8</v>
      </c>
      <c r="H13" s="37">
        <v>25.8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111</v>
      </c>
      <c r="B14" s="33" t="s">
        <v>112</v>
      </c>
      <c r="C14" s="33" t="s">
        <v>112</v>
      </c>
      <c r="D14" s="34" t="s">
        <v>115</v>
      </c>
      <c r="E14" s="36">
        <v>11.05</v>
      </c>
      <c r="F14" s="36">
        <v>11.05</v>
      </c>
      <c r="G14" s="37">
        <v>11.05</v>
      </c>
      <c r="H14" s="37">
        <v>11.05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111</v>
      </c>
      <c r="B15" s="33" t="s">
        <v>112</v>
      </c>
      <c r="C15" s="33" t="s">
        <v>112</v>
      </c>
      <c r="D15" s="34" t="s">
        <v>116</v>
      </c>
      <c r="E15" s="36">
        <v>9.01</v>
      </c>
      <c r="F15" s="36">
        <v>9.01</v>
      </c>
      <c r="G15" s="37">
        <v>9.01</v>
      </c>
      <c r="H15" s="37">
        <v>9.01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111</v>
      </c>
      <c r="B16" s="33" t="s">
        <v>112</v>
      </c>
      <c r="C16" s="33" t="s">
        <v>112</v>
      </c>
      <c r="D16" s="34" t="s">
        <v>117</v>
      </c>
      <c r="E16" s="36">
        <v>2.79</v>
      </c>
      <c r="F16" s="36">
        <v>2.79</v>
      </c>
      <c r="G16" s="37">
        <v>2.79</v>
      </c>
      <c r="H16" s="37">
        <v>2.79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111</v>
      </c>
      <c r="B17" s="33" t="s">
        <v>112</v>
      </c>
      <c r="C17" s="33" t="s">
        <v>112</v>
      </c>
      <c r="D17" s="34" t="s">
        <v>118</v>
      </c>
      <c r="E17" s="36">
        <v>9.01</v>
      </c>
      <c r="F17" s="36">
        <v>9.01</v>
      </c>
      <c r="G17" s="37">
        <v>9.01</v>
      </c>
      <c r="H17" s="37">
        <v>9.01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111</v>
      </c>
      <c r="B18" s="33" t="s">
        <v>112</v>
      </c>
      <c r="C18" s="33" t="s">
        <v>112</v>
      </c>
      <c r="D18" s="34" t="s">
        <v>119</v>
      </c>
      <c r="E18" s="36">
        <v>25.92</v>
      </c>
      <c r="F18" s="36">
        <v>25.92</v>
      </c>
      <c r="G18" s="37">
        <v>25.92</v>
      </c>
      <c r="H18" s="37">
        <v>25.92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111</v>
      </c>
      <c r="B19" s="33" t="s">
        <v>112</v>
      </c>
      <c r="C19" s="33" t="s">
        <v>112</v>
      </c>
      <c r="D19" s="34" t="s">
        <v>120</v>
      </c>
      <c r="E19" s="36">
        <v>1.32</v>
      </c>
      <c r="F19" s="36">
        <v>1.32</v>
      </c>
      <c r="G19" s="37">
        <v>1.32</v>
      </c>
      <c r="H19" s="37">
        <v>1.32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111</v>
      </c>
      <c r="B20" s="33" t="s">
        <v>112</v>
      </c>
      <c r="C20" s="33" t="s">
        <v>112</v>
      </c>
      <c r="D20" s="34" t="s">
        <v>121</v>
      </c>
      <c r="E20" s="36">
        <v>2.63</v>
      </c>
      <c r="F20" s="36">
        <v>2.63</v>
      </c>
      <c r="G20" s="37">
        <v>2.63</v>
      </c>
      <c r="H20" s="37">
        <v>2.63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111</v>
      </c>
      <c r="B21" s="33" t="s">
        <v>112</v>
      </c>
      <c r="C21" s="33" t="s">
        <v>112</v>
      </c>
      <c r="D21" s="34" t="s">
        <v>122</v>
      </c>
      <c r="E21" s="36">
        <v>2.15</v>
      </c>
      <c r="F21" s="36">
        <v>2.15</v>
      </c>
      <c r="G21" s="37">
        <v>2.15</v>
      </c>
      <c r="H21" s="37">
        <v>2.15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111</v>
      </c>
      <c r="B22" s="33" t="s">
        <v>112</v>
      </c>
      <c r="C22" s="33" t="s">
        <v>112</v>
      </c>
      <c r="D22" s="34" t="s">
        <v>123</v>
      </c>
      <c r="E22" s="36">
        <v>4.32</v>
      </c>
      <c r="F22" s="36">
        <v>4.32</v>
      </c>
      <c r="G22" s="37">
        <v>4.32</v>
      </c>
      <c r="H22" s="37">
        <v>4.32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111</v>
      </c>
      <c r="B23" s="33" t="s">
        <v>112</v>
      </c>
      <c r="C23" s="33" t="s">
        <v>112</v>
      </c>
      <c r="D23" s="34" t="s">
        <v>124</v>
      </c>
      <c r="E23" s="36">
        <v>2.16</v>
      </c>
      <c r="F23" s="36">
        <v>2.16</v>
      </c>
      <c r="G23" s="37">
        <v>2.16</v>
      </c>
      <c r="H23" s="37">
        <v>2.16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111</v>
      </c>
      <c r="B24" s="33" t="s">
        <v>112</v>
      </c>
      <c r="C24" s="33" t="s">
        <v>112</v>
      </c>
      <c r="D24" s="34" t="s">
        <v>125</v>
      </c>
      <c r="E24" s="36">
        <v>12.03</v>
      </c>
      <c r="F24" s="36">
        <v>12.03</v>
      </c>
      <c r="G24" s="37">
        <v>12.03</v>
      </c>
      <c r="H24" s="37">
        <v>12.03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253</v>
      </c>
      <c r="E25" s="36">
        <f t="shared" ref="E25:V25" si="4">E26+E29</f>
        <v>23.68</v>
      </c>
      <c r="F25" s="36">
        <f t="shared" si="4"/>
        <v>23.68</v>
      </c>
      <c r="G25" s="37">
        <f t="shared" si="4"/>
        <v>23.68</v>
      </c>
      <c r="H25" s="37">
        <f t="shared" si="4"/>
        <v>23.68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/>
      <c r="B26" s="33"/>
      <c r="C26" s="33"/>
      <c r="D26" s="34" t="s">
        <v>127</v>
      </c>
      <c r="E26" s="36">
        <f t="shared" ref="E26:N27" si="5">E27</f>
        <v>21.62</v>
      </c>
      <c r="F26" s="36">
        <f t="shared" si="5"/>
        <v>21.62</v>
      </c>
      <c r="G26" s="37">
        <f t="shared" si="5"/>
        <v>21.62</v>
      </c>
      <c r="H26" s="37">
        <f t="shared" si="5"/>
        <v>21.62</v>
      </c>
      <c r="I26" s="37">
        <f t="shared" si="5"/>
        <v>0</v>
      </c>
      <c r="J26" s="37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ref="O26:V27" si="6">O27</f>
        <v>0</v>
      </c>
      <c r="P26" s="36">
        <f t="shared" si="6"/>
        <v>0</v>
      </c>
      <c r="Q26" s="36">
        <f t="shared" si="6"/>
        <v>0</v>
      </c>
      <c r="R26" s="36">
        <f t="shared" si="6"/>
        <v>0</v>
      </c>
      <c r="S26" s="36">
        <f t="shared" si="6"/>
        <v>0</v>
      </c>
      <c r="T26" s="36">
        <f t="shared" si="6"/>
        <v>0</v>
      </c>
      <c r="U26" s="36">
        <f t="shared" si="6"/>
        <v>0</v>
      </c>
      <c r="V26" s="37">
        <f t="shared" si="6"/>
        <v>0</v>
      </c>
    </row>
    <row r="27" spans="1:22" ht="20.100000000000001" customHeight="1">
      <c r="A27" s="33"/>
      <c r="B27" s="33"/>
      <c r="C27" s="33"/>
      <c r="D27" s="34" t="s">
        <v>128</v>
      </c>
      <c r="E27" s="36">
        <f t="shared" si="5"/>
        <v>21.62</v>
      </c>
      <c r="F27" s="36">
        <f t="shared" si="5"/>
        <v>21.62</v>
      </c>
      <c r="G27" s="37">
        <f t="shared" si="5"/>
        <v>21.62</v>
      </c>
      <c r="H27" s="37">
        <f t="shared" si="5"/>
        <v>21.62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7">
        <f t="shared" si="6"/>
        <v>0</v>
      </c>
    </row>
    <row r="28" spans="1:22" ht="20.100000000000001" customHeight="1">
      <c r="A28" s="33" t="s">
        <v>129</v>
      </c>
      <c r="B28" s="33" t="s">
        <v>130</v>
      </c>
      <c r="C28" s="33" t="s">
        <v>130</v>
      </c>
      <c r="D28" s="34" t="s">
        <v>131</v>
      </c>
      <c r="E28" s="36">
        <v>21.62</v>
      </c>
      <c r="F28" s="36">
        <v>21.62</v>
      </c>
      <c r="G28" s="37">
        <v>21.62</v>
      </c>
      <c r="H28" s="37">
        <v>21.62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/>
      <c r="B29" s="33"/>
      <c r="C29" s="33"/>
      <c r="D29" s="34" t="s">
        <v>132</v>
      </c>
      <c r="E29" s="36">
        <f t="shared" ref="E29:V29" si="7">E30+E32+E34</f>
        <v>2.06</v>
      </c>
      <c r="F29" s="36">
        <f t="shared" si="7"/>
        <v>2.06</v>
      </c>
      <c r="G29" s="37">
        <f t="shared" si="7"/>
        <v>2.06</v>
      </c>
      <c r="H29" s="37">
        <f t="shared" si="7"/>
        <v>2.06</v>
      </c>
      <c r="I29" s="37">
        <f t="shared" si="7"/>
        <v>0</v>
      </c>
      <c r="J29" s="37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6">
        <f t="shared" si="7"/>
        <v>0</v>
      </c>
      <c r="V29" s="37">
        <f t="shared" si="7"/>
        <v>0</v>
      </c>
    </row>
    <row r="30" spans="1:22" ht="20.100000000000001" customHeight="1">
      <c r="A30" s="33"/>
      <c r="B30" s="33"/>
      <c r="C30" s="33"/>
      <c r="D30" s="34" t="s">
        <v>133</v>
      </c>
      <c r="E30" s="36">
        <f t="shared" ref="E30:V30" si="8">E31</f>
        <v>0.76</v>
      </c>
      <c r="F30" s="36">
        <f t="shared" si="8"/>
        <v>0.76</v>
      </c>
      <c r="G30" s="37">
        <f t="shared" si="8"/>
        <v>0.76</v>
      </c>
      <c r="H30" s="37">
        <f t="shared" si="8"/>
        <v>0.76</v>
      </c>
      <c r="I30" s="37">
        <f t="shared" si="8"/>
        <v>0</v>
      </c>
      <c r="J30" s="37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6">
        <f t="shared" si="8"/>
        <v>0</v>
      </c>
      <c r="O30" s="36">
        <f t="shared" si="8"/>
        <v>0</v>
      </c>
      <c r="P30" s="36">
        <f t="shared" si="8"/>
        <v>0</v>
      </c>
      <c r="Q30" s="36">
        <f t="shared" si="8"/>
        <v>0</v>
      </c>
      <c r="R30" s="36">
        <f t="shared" si="8"/>
        <v>0</v>
      </c>
      <c r="S30" s="36">
        <f t="shared" si="8"/>
        <v>0</v>
      </c>
      <c r="T30" s="36">
        <f t="shared" si="8"/>
        <v>0</v>
      </c>
      <c r="U30" s="36">
        <f t="shared" si="8"/>
        <v>0</v>
      </c>
      <c r="V30" s="37">
        <f t="shared" si="8"/>
        <v>0</v>
      </c>
    </row>
    <row r="31" spans="1:22" ht="20.100000000000001" customHeight="1">
      <c r="A31" s="33" t="s">
        <v>129</v>
      </c>
      <c r="B31" s="33" t="s">
        <v>134</v>
      </c>
      <c r="C31" s="33" t="s">
        <v>135</v>
      </c>
      <c r="D31" s="34" t="s">
        <v>136</v>
      </c>
      <c r="E31" s="36">
        <v>0.76</v>
      </c>
      <c r="F31" s="36">
        <v>0.76</v>
      </c>
      <c r="G31" s="37">
        <v>0.76</v>
      </c>
      <c r="H31" s="37">
        <v>0.76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/>
      <c r="B32" s="33"/>
      <c r="C32" s="33"/>
      <c r="D32" s="34" t="s">
        <v>137</v>
      </c>
      <c r="E32" s="36">
        <f t="shared" ref="E32:V32" si="9">E33</f>
        <v>0.76</v>
      </c>
      <c r="F32" s="36">
        <f t="shared" si="9"/>
        <v>0.76</v>
      </c>
      <c r="G32" s="37">
        <f t="shared" si="9"/>
        <v>0.76</v>
      </c>
      <c r="H32" s="37">
        <f t="shared" si="9"/>
        <v>0.76</v>
      </c>
      <c r="I32" s="37">
        <f t="shared" si="9"/>
        <v>0</v>
      </c>
      <c r="J32" s="37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36">
        <f t="shared" si="9"/>
        <v>0</v>
      </c>
      <c r="R32" s="36">
        <f t="shared" si="9"/>
        <v>0</v>
      </c>
      <c r="S32" s="36">
        <f t="shared" si="9"/>
        <v>0</v>
      </c>
      <c r="T32" s="36">
        <f t="shared" si="9"/>
        <v>0</v>
      </c>
      <c r="U32" s="36">
        <f t="shared" si="9"/>
        <v>0</v>
      </c>
      <c r="V32" s="37">
        <f t="shared" si="9"/>
        <v>0</v>
      </c>
    </row>
    <row r="33" spans="1:22" ht="20.100000000000001" customHeight="1">
      <c r="A33" s="33" t="s">
        <v>129</v>
      </c>
      <c r="B33" s="33" t="s">
        <v>134</v>
      </c>
      <c r="C33" s="33" t="s">
        <v>112</v>
      </c>
      <c r="D33" s="34" t="s">
        <v>138</v>
      </c>
      <c r="E33" s="36">
        <v>0.76</v>
      </c>
      <c r="F33" s="36">
        <v>0.76</v>
      </c>
      <c r="G33" s="37">
        <v>0.76</v>
      </c>
      <c r="H33" s="37">
        <v>0.76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/>
      <c r="B34" s="33"/>
      <c r="C34" s="33"/>
      <c r="D34" s="34" t="s">
        <v>139</v>
      </c>
      <c r="E34" s="36">
        <f t="shared" ref="E34:V34" si="10">E35</f>
        <v>0.54</v>
      </c>
      <c r="F34" s="36">
        <f t="shared" si="10"/>
        <v>0.54</v>
      </c>
      <c r="G34" s="37">
        <f t="shared" si="10"/>
        <v>0.54</v>
      </c>
      <c r="H34" s="37">
        <f t="shared" si="10"/>
        <v>0.54</v>
      </c>
      <c r="I34" s="37">
        <f t="shared" si="10"/>
        <v>0</v>
      </c>
      <c r="J34" s="37">
        <f t="shared" si="10"/>
        <v>0</v>
      </c>
      <c r="K34" s="36">
        <f t="shared" si="10"/>
        <v>0</v>
      </c>
      <c r="L34" s="36">
        <f t="shared" si="10"/>
        <v>0</v>
      </c>
      <c r="M34" s="36">
        <f t="shared" si="10"/>
        <v>0</v>
      </c>
      <c r="N34" s="36">
        <f t="shared" si="10"/>
        <v>0</v>
      </c>
      <c r="O34" s="36">
        <f t="shared" si="10"/>
        <v>0</v>
      </c>
      <c r="P34" s="36">
        <f t="shared" si="10"/>
        <v>0</v>
      </c>
      <c r="Q34" s="36">
        <f t="shared" si="10"/>
        <v>0</v>
      </c>
      <c r="R34" s="36">
        <f t="shared" si="10"/>
        <v>0</v>
      </c>
      <c r="S34" s="36">
        <f t="shared" si="10"/>
        <v>0</v>
      </c>
      <c r="T34" s="36">
        <f t="shared" si="10"/>
        <v>0</v>
      </c>
      <c r="U34" s="36">
        <f t="shared" si="10"/>
        <v>0</v>
      </c>
      <c r="V34" s="37">
        <f t="shared" si="10"/>
        <v>0</v>
      </c>
    </row>
    <row r="35" spans="1:22" ht="20.100000000000001" customHeight="1">
      <c r="A35" s="33" t="s">
        <v>129</v>
      </c>
      <c r="B35" s="33" t="s">
        <v>134</v>
      </c>
      <c r="C35" s="33" t="s">
        <v>140</v>
      </c>
      <c r="D35" s="34" t="s">
        <v>141</v>
      </c>
      <c r="E35" s="36">
        <v>0.54</v>
      </c>
      <c r="F35" s="36">
        <v>0.54</v>
      </c>
      <c r="G35" s="37">
        <v>0.54</v>
      </c>
      <c r="H35" s="37">
        <v>0.54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/>
      <c r="B36" s="33"/>
      <c r="C36" s="33"/>
      <c r="D36" s="34" t="s">
        <v>254</v>
      </c>
      <c r="E36" s="36">
        <f t="shared" ref="E36:N38" si="11">E37</f>
        <v>7.57</v>
      </c>
      <c r="F36" s="36">
        <f t="shared" si="11"/>
        <v>7.57</v>
      </c>
      <c r="G36" s="37">
        <f t="shared" si="11"/>
        <v>7.57</v>
      </c>
      <c r="H36" s="37">
        <f t="shared" si="11"/>
        <v>7.57</v>
      </c>
      <c r="I36" s="37">
        <f t="shared" si="11"/>
        <v>0</v>
      </c>
      <c r="J36" s="37">
        <f t="shared" si="11"/>
        <v>0</v>
      </c>
      <c r="K36" s="36">
        <f t="shared" si="11"/>
        <v>0</v>
      </c>
      <c r="L36" s="36">
        <f t="shared" si="11"/>
        <v>0</v>
      </c>
      <c r="M36" s="36">
        <f t="shared" si="11"/>
        <v>0</v>
      </c>
      <c r="N36" s="36">
        <f t="shared" si="11"/>
        <v>0</v>
      </c>
      <c r="O36" s="36">
        <f t="shared" ref="O36:V38" si="12">O37</f>
        <v>0</v>
      </c>
      <c r="P36" s="36">
        <f t="shared" si="12"/>
        <v>0</v>
      </c>
      <c r="Q36" s="36">
        <f t="shared" si="12"/>
        <v>0</v>
      </c>
      <c r="R36" s="36">
        <f t="shared" si="12"/>
        <v>0</v>
      </c>
      <c r="S36" s="36">
        <f t="shared" si="12"/>
        <v>0</v>
      </c>
      <c r="T36" s="36">
        <f t="shared" si="12"/>
        <v>0</v>
      </c>
      <c r="U36" s="36">
        <f t="shared" si="12"/>
        <v>0</v>
      </c>
      <c r="V36" s="37">
        <f t="shared" si="12"/>
        <v>0</v>
      </c>
    </row>
    <row r="37" spans="1:22" ht="20.100000000000001" customHeight="1">
      <c r="A37" s="33"/>
      <c r="B37" s="33"/>
      <c r="C37" s="33"/>
      <c r="D37" s="34" t="s">
        <v>143</v>
      </c>
      <c r="E37" s="36">
        <f t="shared" si="11"/>
        <v>7.57</v>
      </c>
      <c r="F37" s="36">
        <f t="shared" si="11"/>
        <v>7.57</v>
      </c>
      <c r="G37" s="37">
        <f t="shared" si="11"/>
        <v>7.57</v>
      </c>
      <c r="H37" s="37">
        <f t="shared" si="11"/>
        <v>7.57</v>
      </c>
      <c r="I37" s="37">
        <f t="shared" si="11"/>
        <v>0</v>
      </c>
      <c r="J37" s="37">
        <f t="shared" si="11"/>
        <v>0</v>
      </c>
      <c r="K37" s="36">
        <f t="shared" si="11"/>
        <v>0</v>
      </c>
      <c r="L37" s="36">
        <f t="shared" si="11"/>
        <v>0</v>
      </c>
      <c r="M37" s="36">
        <f t="shared" si="11"/>
        <v>0</v>
      </c>
      <c r="N37" s="36">
        <f t="shared" si="11"/>
        <v>0</v>
      </c>
      <c r="O37" s="36">
        <f t="shared" si="12"/>
        <v>0</v>
      </c>
      <c r="P37" s="36">
        <f t="shared" si="12"/>
        <v>0</v>
      </c>
      <c r="Q37" s="36">
        <f t="shared" si="12"/>
        <v>0</v>
      </c>
      <c r="R37" s="36">
        <f t="shared" si="12"/>
        <v>0</v>
      </c>
      <c r="S37" s="36">
        <f t="shared" si="12"/>
        <v>0</v>
      </c>
      <c r="T37" s="36">
        <f t="shared" si="12"/>
        <v>0</v>
      </c>
      <c r="U37" s="36">
        <f t="shared" si="12"/>
        <v>0</v>
      </c>
      <c r="V37" s="37">
        <f t="shared" si="12"/>
        <v>0</v>
      </c>
    </row>
    <row r="38" spans="1:22" ht="20.100000000000001" customHeight="1">
      <c r="A38" s="33"/>
      <c r="B38" s="33"/>
      <c r="C38" s="33"/>
      <c r="D38" s="34" t="s">
        <v>144</v>
      </c>
      <c r="E38" s="36">
        <f t="shared" si="11"/>
        <v>7.57</v>
      </c>
      <c r="F38" s="36">
        <f t="shared" si="11"/>
        <v>7.57</v>
      </c>
      <c r="G38" s="37">
        <f t="shared" si="11"/>
        <v>7.57</v>
      </c>
      <c r="H38" s="37">
        <f t="shared" si="11"/>
        <v>7.57</v>
      </c>
      <c r="I38" s="37">
        <f t="shared" si="11"/>
        <v>0</v>
      </c>
      <c r="J38" s="37">
        <f t="shared" si="11"/>
        <v>0</v>
      </c>
      <c r="K38" s="36">
        <f t="shared" si="11"/>
        <v>0</v>
      </c>
      <c r="L38" s="36">
        <f t="shared" si="11"/>
        <v>0</v>
      </c>
      <c r="M38" s="36">
        <f t="shared" si="11"/>
        <v>0</v>
      </c>
      <c r="N38" s="36">
        <f t="shared" si="11"/>
        <v>0</v>
      </c>
      <c r="O38" s="36">
        <f t="shared" si="12"/>
        <v>0</v>
      </c>
      <c r="P38" s="36">
        <f t="shared" si="12"/>
        <v>0</v>
      </c>
      <c r="Q38" s="36">
        <f t="shared" si="12"/>
        <v>0</v>
      </c>
      <c r="R38" s="36">
        <f t="shared" si="12"/>
        <v>0</v>
      </c>
      <c r="S38" s="36">
        <f t="shared" si="12"/>
        <v>0</v>
      </c>
      <c r="T38" s="36">
        <f t="shared" si="12"/>
        <v>0</v>
      </c>
      <c r="U38" s="36">
        <f t="shared" si="12"/>
        <v>0</v>
      </c>
      <c r="V38" s="37">
        <f t="shared" si="12"/>
        <v>0</v>
      </c>
    </row>
    <row r="39" spans="1:22" ht="20.100000000000001" customHeight="1">
      <c r="A39" s="33" t="s">
        <v>145</v>
      </c>
      <c r="B39" s="33" t="s">
        <v>146</v>
      </c>
      <c r="C39" s="33" t="s">
        <v>112</v>
      </c>
      <c r="D39" s="34" t="s">
        <v>147</v>
      </c>
      <c r="E39" s="36">
        <v>7.57</v>
      </c>
      <c r="F39" s="36">
        <v>7.57</v>
      </c>
      <c r="G39" s="37">
        <v>7.57</v>
      </c>
      <c r="H39" s="37">
        <v>7.57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255</v>
      </c>
      <c r="E40" s="36">
        <f t="shared" ref="E40:N42" si="13">E41</f>
        <v>12.97</v>
      </c>
      <c r="F40" s="36">
        <f t="shared" si="13"/>
        <v>12.97</v>
      </c>
      <c r="G40" s="37">
        <f t="shared" si="13"/>
        <v>12.97</v>
      </c>
      <c r="H40" s="37">
        <f t="shared" si="13"/>
        <v>12.97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ref="O40:V42" si="14">O41</f>
        <v>0</v>
      </c>
      <c r="P40" s="36">
        <f t="shared" si="14"/>
        <v>0</v>
      </c>
      <c r="Q40" s="36">
        <f t="shared" si="14"/>
        <v>0</v>
      </c>
      <c r="R40" s="36">
        <f t="shared" si="14"/>
        <v>0</v>
      </c>
      <c r="S40" s="36">
        <f t="shared" si="14"/>
        <v>0</v>
      </c>
      <c r="T40" s="36">
        <f t="shared" si="14"/>
        <v>0</v>
      </c>
      <c r="U40" s="36">
        <f t="shared" si="14"/>
        <v>0</v>
      </c>
      <c r="V40" s="37">
        <f t="shared" si="14"/>
        <v>0</v>
      </c>
    </row>
    <row r="41" spans="1:22" ht="20.100000000000001" customHeight="1">
      <c r="A41" s="33"/>
      <c r="B41" s="33"/>
      <c r="C41" s="33"/>
      <c r="D41" s="34" t="s">
        <v>149</v>
      </c>
      <c r="E41" s="36">
        <f t="shared" si="13"/>
        <v>12.97</v>
      </c>
      <c r="F41" s="36">
        <f t="shared" si="13"/>
        <v>12.97</v>
      </c>
      <c r="G41" s="37">
        <f t="shared" si="13"/>
        <v>12.97</v>
      </c>
      <c r="H41" s="37">
        <f t="shared" si="13"/>
        <v>12.97</v>
      </c>
      <c r="I41" s="37">
        <f t="shared" si="13"/>
        <v>0</v>
      </c>
      <c r="J41" s="37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  <c r="O41" s="36">
        <f t="shared" si="14"/>
        <v>0</v>
      </c>
      <c r="P41" s="36">
        <f t="shared" si="14"/>
        <v>0</v>
      </c>
      <c r="Q41" s="36">
        <f t="shared" si="14"/>
        <v>0</v>
      </c>
      <c r="R41" s="36">
        <f t="shared" si="14"/>
        <v>0</v>
      </c>
      <c r="S41" s="36">
        <f t="shared" si="14"/>
        <v>0</v>
      </c>
      <c r="T41" s="36">
        <f t="shared" si="14"/>
        <v>0</v>
      </c>
      <c r="U41" s="36">
        <f t="shared" si="14"/>
        <v>0</v>
      </c>
      <c r="V41" s="37">
        <f t="shared" si="14"/>
        <v>0</v>
      </c>
    </row>
    <row r="42" spans="1:22" ht="20.100000000000001" customHeight="1">
      <c r="A42" s="33"/>
      <c r="B42" s="33"/>
      <c r="C42" s="33"/>
      <c r="D42" s="34" t="s">
        <v>150</v>
      </c>
      <c r="E42" s="36">
        <f t="shared" si="13"/>
        <v>12.97</v>
      </c>
      <c r="F42" s="36">
        <f t="shared" si="13"/>
        <v>12.97</v>
      </c>
      <c r="G42" s="37">
        <f t="shared" si="13"/>
        <v>12.97</v>
      </c>
      <c r="H42" s="37">
        <f t="shared" si="13"/>
        <v>12.97</v>
      </c>
      <c r="I42" s="37">
        <f t="shared" si="13"/>
        <v>0</v>
      </c>
      <c r="J42" s="37">
        <f t="shared" si="13"/>
        <v>0</v>
      </c>
      <c r="K42" s="36">
        <f t="shared" si="13"/>
        <v>0</v>
      </c>
      <c r="L42" s="36">
        <f t="shared" si="13"/>
        <v>0</v>
      </c>
      <c r="M42" s="36">
        <f t="shared" si="13"/>
        <v>0</v>
      </c>
      <c r="N42" s="36">
        <f t="shared" si="13"/>
        <v>0</v>
      </c>
      <c r="O42" s="36">
        <f t="shared" si="14"/>
        <v>0</v>
      </c>
      <c r="P42" s="36">
        <f t="shared" si="14"/>
        <v>0</v>
      </c>
      <c r="Q42" s="36">
        <f t="shared" si="14"/>
        <v>0</v>
      </c>
      <c r="R42" s="36">
        <f t="shared" si="14"/>
        <v>0</v>
      </c>
      <c r="S42" s="36">
        <f t="shared" si="14"/>
        <v>0</v>
      </c>
      <c r="T42" s="36">
        <f t="shared" si="14"/>
        <v>0</v>
      </c>
      <c r="U42" s="36">
        <f t="shared" si="14"/>
        <v>0</v>
      </c>
      <c r="V42" s="37">
        <f t="shared" si="14"/>
        <v>0</v>
      </c>
    </row>
    <row r="43" spans="1:22" ht="20.100000000000001" customHeight="1">
      <c r="A43" s="33" t="s">
        <v>151</v>
      </c>
      <c r="B43" s="33" t="s">
        <v>112</v>
      </c>
      <c r="C43" s="33" t="s">
        <v>135</v>
      </c>
      <c r="D43" s="34" t="s">
        <v>152</v>
      </c>
      <c r="E43" s="36">
        <v>12.97</v>
      </c>
      <c r="F43" s="36">
        <v>12.97</v>
      </c>
      <c r="G43" s="37">
        <v>12.97</v>
      </c>
      <c r="H43" s="37">
        <v>12.97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</sheetData>
  <sheetProtection formatCells="0" formatColumns="0" formatRows="0"/>
  <mergeCells count="29">
    <mergeCell ref="U3:U6"/>
    <mergeCell ref="F4:F6"/>
    <mergeCell ref="H5:H6"/>
    <mergeCell ref="I5:I6"/>
    <mergeCell ref="G4:I4"/>
    <mergeCell ref="F3:Q3"/>
    <mergeCell ref="P4:P6"/>
    <mergeCell ref="Q4:Q6"/>
    <mergeCell ref="S4:S6"/>
    <mergeCell ref="R4:R6"/>
    <mergeCell ref="K5:K6"/>
    <mergeCell ref="J4:O4"/>
    <mergeCell ref="J5:J6"/>
    <mergeCell ref="A3:C4"/>
    <mergeCell ref="E3:E6"/>
    <mergeCell ref="G5:G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236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235</v>
      </c>
      <c r="B2" s="210"/>
      <c r="C2" s="210"/>
      <c r="D2" s="210"/>
      <c r="E2" s="106"/>
      <c r="F2" s="106"/>
      <c r="G2" s="107"/>
      <c r="H2" s="107"/>
      <c r="I2" s="107"/>
      <c r="J2" s="109" t="s">
        <v>76</v>
      </c>
    </row>
    <row r="3" spans="1:10" s="15" customFormat="1" ht="16.5" customHeight="1">
      <c r="A3" s="215" t="s">
        <v>31</v>
      </c>
      <c r="B3" s="216"/>
      <c r="C3" s="217"/>
      <c r="D3" s="219" t="s">
        <v>38</v>
      </c>
      <c r="E3" s="214" t="s">
        <v>14</v>
      </c>
      <c r="F3" s="218" t="s">
        <v>51</v>
      </c>
      <c r="G3" s="218"/>
      <c r="H3" s="218"/>
      <c r="I3" s="218"/>
      <c r="J3" s="218"/>
    </row>
    <row r="4" spans="1:10" s="15" customFormat="1" ht="14.25" customHeight="1">
      <c r="A4" s="222" t="s">
        <v>23</v>
      </c>
      <c r="B4" s="212" t="s">
        <v>24</v>
      </c>
      <c r="C4" s="212" t="s">
        <v>25</v>
      </c>
      <c r="D4" s="220"/>
      <c r="E4" s="214"/>
      <c r="F4" s="214" t="s">
        <v>18</v>
      </c>
      <c r="G4" s="213" t="s">
        <v>32</v>
      </c>
      <c r="H4" s="213"/>
      <c r="I4" s="213"/>
      <c r="J4" s="104" t="s">
        <v>33</v>
      </c>
    </row>
    <row r="5" spans="1:10" s="15" customFormat="1" ht="27" customHeight="1">
      <c r="A5" s="222"/>
      <c r="B5" s="212"/>
      <c r="C5" s="212"/>
      <c r="D5" s="221"/>
      <c r="E5" s="214"/>
      <c r="F5" s="214"/>
      <c r="G5" s="103" t="s">
        <v>34</v>
      </c>
      <c r="H5" s="103" t="s">
        <v>35</v>
      </c>
      <c r="I5" s="103" t="s">
        <v>36</v>
      </c>
      <c r="J5" s="103" t="s">
        <v>34</v>
      </c>
    </row>
    <row r="6" spans="1:10" s="15" customFormat="1" ht="20.100000000000001" customHeight="1">
      <c r="A6" s="108" t="s">
        <v>30</v>
      </c>
      <c r="B6" s="105" t="s">
        <v>30</v>
      </c>
      <c r="C6" s="105" t="s">
        <v>30</v>
      </c>
      <c r="D6" s="105" t="s">
        <v>30</v>
      </c>
      <c r="E6" s="102">
        <v>1</v>
      </c>
      <c r="F6" s="102">
        <v>2</v>
      </c>
      <c r="G6" s="102">
        <v>3</v>
      </c>
      <c r="H6" s="102">
        <v>4</v>
      </c>
      <c r="I6" s="102">
        <v>5</v>
      </c>
      <c r="J6" s="102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E8+E24+E35+E39</f>
        <v>221.49999999999997</v>
      </c>
      <c r="F7" s="40">
        <f t="shared" si="0"/>
        <v>221.49999999999997</v>
      </c>
      <c r="G7" s="40">
        <f t="shared" si="0"/>
        <v>221.49999999999997</v>
      </c>
      <c r="H7" s="40">
        <f t="shared" si="0"/>
        <v>209.46999999999997</v>
      </c>
      <c r="I7" s="40">
        <f t="shared" si="0"/>
        <v>12.03</v>
      </c>
      <c r="J7" s="40">
        <f t="shared" si="0"/>
        <v>0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9" si="1">E9</f>
        <v>177.27999999999997</v>
      </c>
      <c r="F8" s="40">
        <f t="shared" si="1"/>
        <v>177.27999999999997</v>
      </c>
      <c r="G8" s="40">
        <f t="shared" si="1"/>
        <v>177.27999999999997</v>
      </c>
      <c r="H8" s="40">
        <f t="shared" si="1"/>
        <v>165.24999999999997</v>
      </c>
      <c r="I8" s="40">
        <f t="shared" si="1"/>
        <v>12.03</v>
      </c>
      <c r="J8" s="40">
        <f t="shared" si="1"/>
        <v>0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si="1"/>
        <v>177.27999999999997</v>
      </c>
      <c r="F9" s="40">
        <f t="shared" si="1"/>
        <v>177.27999999999997</v>
      </c>
      <c r="G9" s="40">
        <f t="shared" si="1"/>
        <v>177.27999999999997</v>
      </c>
      <c r="H9" s="40">
        <f t="shared" si="1"/>
        <v>165.24999999999997</v>
      </c>
      <c r="I9" s="40">
        <f t="shared" si="1"/>
        <v>12.03</v>
      </c>
      <c r="J9" s="40">
        <f t="shared" si="1"/>
        <v>0</v>
      </c>
    </row>
    <row r="10" spans="1:10" s="5" customFormat="1" ht="20.100000000000001" customHeight="1">
      <c r="A10" s="38"/>
      <c r="B10" s="39"/>
      <c r="C10" s="39" t="s">
        <v>112</v>
      </c>
      <c r="D10" s="39" t="s">
        <v>110</v>
      </c>
      <c r="E10" s="40">
        <f t="shared" ref="E10:J10" si="2">SUM(E11:E23)</f>
        <v>177.27999999999997</v>
      </c>
      <c r="F10" s="40">
        <f t="shared" si="2"/>
        <v>177.27999999999997</v>
      </c>
      <c r="G10" s="40">
        <f t="shared" si="2"/>
        <v>177.27999999999997</v>
      </c>
      <c r="H10" s="40">
        <f t="shared" si="2"/>
        <v>165.24999999999997</v>
      </c>
      <c r="I10" s="40">
        <f t="shared" si="2"/>
        <v>12.03</v>
      </c>
      <c r="J10" s="40">
        <f t="shared" si="2"/>
        <v>0</v>
      </c>
    </row>
    <row r="11" spans="1:10" s="5" customFormat="1" ht="20.100000000000001" customHeight="1">
      <c r="A11" s="38" t="s">
        <v>153</v>
      </c>
      <c r="B11" s="39" t="s">
        <v>154</v>
      </c>
      <c r="C11" s="39" t="s">
        <v>154</v>
      </c>
      <c r="D11" s="39" t="s">
        <v>113</v>
      </c>
      <c r="E11" s="40">
        <v>69.09</v>
      </c>
      <c r="F11" s="40">
        <v>69.09</v>
      </c>
      <c r="G11" s="40">
        <v>69.09</v>
      </c>
      <c r="H11" s="40">
        <v>69.09</v>
      </c>
      <c r="I11" s="40">
        <v>0</v>
      </c>
      <c r="J11" s="40">
        <v>0</v>
      </c>
    </row>
    <row r="12" spans="1:10" s="5" customFormat="1" ht="20.100000000000001" customHeight="1">
      <c r="A12" s="38" t="s">
        <v>153</v>
      </c>
      <c r="B12" s="39" t="s">
        <v>154</v>
      </c>
      <c r="C12" s="39" t="s">
        <v>154</v>
      </c>
      <c r="D12" s="39" t="s">
        <v>119</v>
      </c>
      <c r="E12" s="40">
        <v>25.92</v>
      </c>
      <c r="F12" s="40">
        <v>25.92</v>
      </c>
      <c r="G12" s="40">
        <v>25.92</v>
      </c>
      <c r="H12" s="40">
        <v>25.92</v>
      </c>
      <c r="I12" s="40">
        <v>0</v>
      </c>
      <c r="J12" s="40">
        <v>0</v>
      </c>
    </row>
    <row r="13" spans="1:10" s="5" customFormat="1" ht="20.100000000000001" customHeight="1">
      <c r="A13" s="38" t="s">
        <v>153</v>
      </c>
      <c r="B13" s="39" t="s">
        <v>154</v>
      </c>
      <c r="C13" s="39" t="s">
        <v>154</v>
      </c>
      <c r="D13" s="39" t="s">
        <v>123</v>
      </c>
      <c r="E13" s="40">
        <v>4.32</v>
      </c>
      <c r="F13" s="40">
        <v>4.32</v>
      </c>
      <c r="G13" s="40">
        <v>4.32</v>
      </c>
      <c r="H13" s="40">
        <v>4.32</v>
      </c>
      <c r="I13" s="40">
        <v>0</v>
      </c>
      <c r="J13" s="40">
        <v>0</v>
      </c>
    </row>
    <row r="14" spans="1:10" s="5" customFormat="1" ht="20.100000000000001" customHeight="1">
      <c r="A14" s="38" t="s">
        <v>153</v>
      </c>
      <c r="B14" s="39" t="s">
        <v>154</v>
      </c>
      <c r="C14" s="39" t="s">
        <v>154</v>
      </c>
      <c r="D14" s="39" t="s">
        <v>125</v>
      </c>
      <c r="E14" s="40">
        <v>12.03</v>
      </c>
      <c r="F14" s="40">
        <v>12.03</v>
      </c>
      <c r="G14" s="40">
        <v>12.03</v>
      </c>
      <c r="H14" s="40">
        <v>0</v>
      </c>
      <c r="I14" s="40">
        <v>12.03</v>
      </c>
      <c r="J14" s="40">
        <v>0</v>
      </c>
    </row>
    <row r="15" spans="1:10" s="5" customFormat="1" ht="20.100000000000001" customHeight="1">
      <c r="A15" s="38" t="s">
        <v>153</v>
      </c>
      <c r="B15" s="39" t="s">
        <v>154</v>
      </c>
      <c r="C15" s="39" t="s">
        <v>154</v>
      </c>
      <c r="D15" s="39" t="s">
        <v>115</v>
      </c>
      <c r="E15" s="40">
        <v>11.05</v>
      </c>
      <c r="F15" s="40">
        <v>11.05</v>
      </c>
      <c r="G15" s="40">
        <v>11.05</v>
      </c>
      <c r="H15" s="40">
        <v>11.05</v>
      </c>
      <c r="I15" s="40">
        <v>0</v>
      </c>
      <c r="J15" s="40">
        <v>0</v>
      </c>
    </row>
    <row r="16" spans="1:10" s="5" customFormat="1" ht="20.100000000000001" customHeight="1">
      <c r="A16" s="38" t="s">
        <v>153</v>
      </c>
      <c r="B16" s="39" t="s">
        <v>154</v>
      </c>
      <c r="C16" s="39" t="s">
        <v>154</v>
      </c>
      <c r="D16" s="39" t="s">
        <v>114</v>
      </c>
      <c r="E16" s="40">
        <v>25.8</v>
      </c>
      <c r="F16" s="40">
        <v>25.8</v>
      </c>
      <c r="G16" s="40">
        <v>25.8</v>
      </c>
      <c r="H16" s="40">
        <v>25.8</v>
      </c>
      <c r="I16" s="40">
        <v>0</v>
      </c>
      <c r="J16" s="40">
        <v>0</v>
      </c>
    </row>
    <row r="17" spans="1:10" s="5" customFormat="1" ht="20.100000000000001" customHeight="1">
      <c r="A17" s="38" t="s">
        <v>153</v>
      </c>
      <c r="B17" s="39" t="s">
        <v>154</v>
      </c>
      <c r="C17" s="39" t="s">
        <v>154</v>
      </c>
      <c r="D17" s="39" t="s">
        <v>120</v>
      </c>
      <c r="E17" s="40">
        <v>1.32</v>
      </c>
      <c r="F17" s="40">
        <v>1.32</v>
      </c>
      <c r="G17" s="40">
        <v>1.32</v>
      </c>
      <c r="H17" s="40">
        <v>1.32</v>
      </c>
      <c r="I17" s="40">
        <v>0</v>
      </c>
      <c r="J17" s="40">
        <v>0</v>
      </c>
    </row>
    <row r="18" spans="1:10" s="5" customFormat="1" ht="20.100000000000001" customHeight="1">
      <c r="A18" s="38" t="s">
        <v>153</v>
      </c>
      <c r="B18" s="39" t="s">
        <v>154</v>
      </c>
      <c r="C18" s="39" t="s">
        <v>154</v>
      </c>
      <c r="D18" s="39" t="s">
        <v>117</v>
      </c>
      <c r="E18" s="40">
        <v>2.79</v>
      </c>
      <c r="F18" s="40">
        <v>2.79</v>
      </c>
      <c r="G18" s="40">
        <v>2.79</v>
      </c>
      <c r="H18" s="40">
        <v>2.79</v>
      </c>
      <c r="I18" s="40">
        <v>0</v>
      </c>
      <c r="J18" s="40">
        <v>0</v>
      </c>
    </row>
    <row r="19" spans="1:10" s="5" customFormat="1" ht="20.100000000000001" customHeight="1">
      <c r="A19" s="38" t="s">
        <v>153</v>
      </c>
      <c r="B19" s="39" t="s">
        <v>154</v>
      </c>
      <c r="C19" s="39" t="s">
        <v>154</v>
      </c>
      <c r="D19" s="39" t="s">
        <v>116</v>
      </c>
      <c r="E19" s="40">
        <v>9.01</v>
      </c>
      <c r="F19" s="40">
        <v>9.01</v>
      </c>
      <c r="G19" s="40">
        <v>9.01</v>
      </c>
      <c r="H19" s="40">
        <v>9.01</v>
      </c>
      <c r="I19" s="40">
        <v>0</v>
      </c>
      <c r="J19" s="40">
        <v>0</v>
      </c>
    </row>
    <row r="20" spans="1:10" s="5" customFormat="1" ht="20.100000000000001" customHeight="1">
      <c r="A20" s="38" t="s">
        <v>153</v>
      </c>
      <c r="B20" s="39" t="s">
        <v>154</v>
      </c>
      <c r="C20" s="39" t="s">
        <v>154</v>
      </c>
      <c r="D20" s="39" t="s">
        <v>122</v>
      </c>
      <c r="E20" s="40">
        <v>2.15</v>
      </c>
      <c r="F20" s="40">
        <v>2.15</v>
      </c>
      <c r="G20" s="40">
        <v>2.15</v>
      </c>
      <c r="H20" s="40">
        <v>2.15</v>
      </c>
      <c r="I20" s="40">
        <v>0</v>
      </c>
      <c r="J20" s="40">
        <v>0</v>
      </c>
    </row>
    <row r="21" spans="1:10" s="5" customFormat="1" ht="20.100000000000001" customHeight="1">
      <c r="A21" s="38" t="s">
        <v>153</v>
      </c>
      <c r="B21" s="39" t="s">
        <v>154</v>
      </c>
      <c r="C21" s="39" t="s">
        <v>154</v>
      </c>
      <c r="D21" s="39" t="s">
        <v>121</v>
      </c>
      <c r="E21" s="40">
        <v>2.63</v>
      </c>
      <c r="F21" s="40">
        <v>2.63</v>
      </c>
      <c r="G21" s="40">
        <v>2.63</v>
      </c>
      <c r="H21" s="40">
        <v>2.63</v>
      </c>
      <c r="I21" s="40">
        <v>0</v>
      </c>
      <c r="J21" s="40">
        <v>0</v>
      </c>
    </row>
    <row r="22" spans="1:10" s="5" customFormat="1" ht="20.100000000000001" customHeight="1">
      <c r="A22" s="38" t="s">
        <v>153</v>
      </c>
      <c r="B22" s="39" t="s">
        <v>154</v>
      </c>
      <c r="C22" s="39" t="s">
        <v>154</v>
      </c>
      <c r="D22" s="39" t="s">
        <v>118</v>
      </c>
      <c r="E22" s="40">
        <v>9.01</v>
      </c>
      <c r="F22" s="40">
        <v>9.01</v>
      </c>
      <c r="G22" s="40">
        <v>9.01</v>
      </c>
      <c r="H22" s="40">
        <v>9.01</v>
      </c>
      <c r="I22" s="40">
        <v>0</v>
      </c>
      <c r="J22" s="40">
        <v>0</v>
      </c>
    </row>
    <row r="23" spans="1:10" s="5" customFormat="1" ht="20.100000000000001" customHeight="1">
      <c r="A23" s="38" t="s">
        <v>153</v>
      </c>
      <c r="B23" s="39" t="s">
        <v>154</v>
      </c>
      <c r="C23" s="39" t="s">
        <v>154</v>
      </c>
      <c r="D23" s="39" t="s">
        <v>124</v>
      </c>
      <c r="E23" s="40">
        <v>2.16</v>
      </c>
      <c r="F23" s="40">
        <v>2.16</v>
      </c>
      <c r="G23" s="40">
        <v>2.16</v>
      </c>
      <c r="H23" s="40">
        <v>2.16</v>
      </c>
      <c r="I23" s="40">
        <v>0</v>
      </c>
      <c r="J23" s="40">
        <v>0</v>
      </c>
    </row>
    <row r="24" spans="1:10" s="5" customFormat="1" ht="20.100000000000001" customHeight="1">
      <c r="A24" s="38" t="s">
        <v>129</v>
      </c>
      <c r="B24" s="39"/>
      <c r="C24" s="39"/>
      <c r="D24" s="39" t="s">
        <v>126</v>
      </c>
      <c r="E24" s="40">
        <f t="shared" ref="E24:J24" si="3">E25+E28</f>
        <v>23.68</v>
      </c>
      <c r="F24" s="40">
        <f t="shared" si="3"/>
        <v>23.68</v>
      </c>
      <c r="G24" s="40">
        <f t="shared" si="3"/>
        <v>23.68</v>
      </c>
      <c r="H24" s="40">
        <f t="shared" si="3"/>
        <v>23.68</v>
      </c>
      <c r="I24" s="40">
        <f t="shared" si="3"/>
        <v>0</v>
      </c>
      <c r="J24" s="40">
        <f t="shared" si="3"/>
        <v>0</v>
      </c>
    </row>
    <row r="25" spans="1:10" s="5" customFormat="1" ht="20.100000000000001" customHeight="1">
      <c r="A25" s="38"/>
      <c r="B25" s="39" t="s">
        <v>130</v>
      </c>
      <c r="C25" s="39"/>
      <c r="D25" s="39" t="s">
        <v>127</v>
      </c>
      <c r="E25" s="40">
        <f t="shared" ref="E25:J26" si="4">E26</f>
        <v>21.62</v>
      </c>
      <c r="F25" s="40">
        <f t="shared" si="4"/>
        <v>21.62</v>
      </c>
      <c r="G25" s="40">
        <f t="shared" si="4"/>
        <v>21.62</v>
      </c>
      <c r="H25" s="40">
        <f t="shared" si="4"/>
        <v>21.62</v>
      </c>
      <c r="I25" s="40">
        <f t="shared" si="4"/>
        <v>0</v>
      </c>
      <c r="J25" s="40">
        <f t="shared" si="4"/>
        <v>0</v>
      </c>
    </row>
    <row r="26" spans="1:10" s="5" customFormat="1" ht="20.100000000000001" customHeight="1">
      <c r="A26" s="38"/>
      <c r="B26" s="39"/>
      <c r="C26" s="39" t="s">
        <v>130</v>
      </c>
      <c r="D26" s="39" t="s">
        <v>128</v>
      </c>
      <c r="E26" s="40">
        <f t="shared" si="4"/>
        <v>21.62</v>
      </c>
      <c r="F26" s="40">
        <f t="shared" si="4"/>
        <v>21.62</v>
      </c>
      <c r="G26" s="40">
        <f t="shared" si="4"/>
        <v>21.62</v>
      </c>
      <c r="H26" s="40">
        <f t="shared" si="4"/>
        <v>21.62</v>
      </c>
      <c r="I26" s="40">
        <f t="shared" si="4"/>
        <v>0</v>
      </c>
      <c r="J26" s="40">
        <f t="shared" si="4"/>
        <v>0</v>
      </c>
    </row>
    <row r="27" spans="1:10" s="5" customFormat="1" ht="20.100000000000001" customHeight="1">
      <c r="A27" s="38" t="s">
        <v>155</v>
      </c>
      <c r="B27" s="39" t="s">
        <v>156</v>
      </c>
      <c r="C27" s="39" t="s">
        <v>156</v>
      </c>
      <c r="D27" s="39" t="s">
        <v>131</v>
      </c>
      <c r="E27" s="40">
        <v>21.62</v>
      </c>
      <c r="F27" s="40">
        <v>21.62</v>
      </c>
      <c r="G27" s="40">
        <v>21.62</v>
      </c>
      <c r="H27" s="40">
        <v>21.62</v>
      </c>
      <c r="I27" s="40">
        <v>0</v>
      </c>
      <c r="J27" s="40">
        <v>0</v>
      </c>
    </row>
    <row r="28" spans="1:10" s="5" customFormat="1" ht="20.100000000000001" customHeight="1">
      <c r="A28" s="38"/>
      <c r="B28" s="39" t="s">
        <v>134</v>
      </c>
      <c r="C28" s="39"/>
      <c r="D28" s="39" t="s">
        <v>132</v>
      </c>
      <c r="E28" s="40">
        <f t="shared" ref="E28:J28" si="5">E29+E31+E33</f>
        <v>2.06</v>
      </c>
      <c r="F28" s="40">
        <f t="shared" si="5"/>
        <v>2.06</v>
      </c>
      <c r="G28" s="40">
        <f t="shared" si="5"/>
        <v>2.06</v>
      </c>
      <c r="H28" s="40">
        <f t="shared" si="5"/>
        <v>2.06</v>
      </c>
      <c r="I28" s="40">
        <f t="shared" si="5"/>
        <v>0</v>
      </c>
      <c r="J28" s="40">
        <f t="shared" si="5"/>
        <v>0</v>
      </c>
    </row>
    <row r="29" spans="1:10" s="5" customFormat="1" ht="20.100000000000001" customHeight="1">
      <c r="A29" s="38"/>
      <c r="B29" s="39"/>
      <c r="C29" s="39" t="s">
        <v>135</v>
      </c>
      <c r="D29" s="39" t="s">
        <v>133</v>
      </c>
      <c r="E29" s="40">
        <f t="shared" ref="E29:J29" si="6">E30</f>
        <v>0.76</v>
      </c>
      <c r="F29" s="40">
        <f t="shared" si="6"/>
        <v>0.76</v>
      </c>
      <c r="G29" s="40">
        <f t="shared" si="6"/>
        <v>0.76</v>
      </c>
      <c r="H29" s="40">
        <f t="shared" si="6"/>
        <v>0.76</v>
      </c>
      <c r="I29" s="40">
        <f t="shared" si="6"/>
        <v>0</v>
      </c>
      <c r="J29" s="40">
        <f t="shared" si="6"/>
        <v>0</v>
      </c>
    </row>
    <row r="30" spans="1:10" s="5" customFormat="1" ht="20.100000000000001" customHeight="1">
      <c r="A30" s="38" t="s">
        <v>155</v>
      </c>
      <c r="B30" s="39" t="s">
        <v>157</v>
      </c>
      <c r="C30" s="39" t="s">
        <v>158</v>
      </c>
      <c r="D30" s="39" t="s">
        <v>136</v>
      </c>
      <c r="E30" s="40">
        <v>0.76</v>
      </c>
      <c r="F30" s="40">
        <v>0.76</v>
      </c>
      <c r="G30" s="40">
        <v>0.76</v>
      </c>
      <c r="H30" s="40">
        <v>0.76</v>
      </c>
      <c r="I30" s="40">
        <v>0</v>
      </c>
      <c r="J30" s="40">
        <v>0</v>
      </c>
    </row>
    <row r="31" spans="1:10" s="5" customFormat="1" ht="20.100000000000001" customHeight="1">
      <c r="A31" s="38"/>
      <c r="B31" s="39"/>
      <c r="C31" s="39" t="s">
        <v>112</v>
      </c>
      <c r="D31" s="39" t="s">
        <v>137</v>
      </c>
      <c r="E31" s="40">
        <f t="shared" ref="E31:J31" si="7">E32</f>
        <v>0.76</v>
      </c>
      <c r="F31" s="40">
        <f t="shared" si="7"/>
        <v>0.76</v>
      </c>
      <c r="G31" s="40">
        <f t="shared" si="7"/>
        <v>0.76</v>
      </c>
      <c r="H31" s="40">
        <f t="shared" si="7"/>
        <v>0.76</v>
      </c>
      <c r="I31" s="40">
        <f t="shared" si="7"/>
        <v>0</v>
      </c>
      <c r="J31" s="40">
        <f t="shared" si="7"/>
        <v>0</v>
      </c>
    </row>
    <row r="32" spans="1:10" ht="20.100000000000001" customHeight="1">
      <c r="A32" s="38" t="s">
        <v>155</v>
      </c>
      <c r="B32" s="39" t="s">
        <v>157</v>
      </c>
      <c r="C32" s="39" t="s">
        <v>154</v>
      </c>
      <c r="D32" s="39" t="s">
        <v>138</v>
      </c>
      <c r="E32" s="40">
        <v>0.76</v>
      </c>
      <c r="F32" s="40">
        <v>0.76</v>
      </c>
      <c r="G32" s="40">
        <v>0.76</v>
      </c>
      <c r="H32" s="40">
        <v>0.76</v>
      </c>
      <c r="I32" s="40">
        <v>0</v>
      </c>
      <c r="J32" s="40">
        <v>0</v>
      </c>
    </row>
    <row r="33" spans="1:10" ht="20.100000000000001" customHeight="1">
      <c r="A33" s="38"/>
      <c r="B33" s="39"/>
      <c r="C33" s="39" t="s">
        <v>140</v>
      </c>
      <c r="D33" s="39" t="s">
        <v>139</v>
      </c>
      <c r="E33" s="40">
        <f t="shared" ref="E33:J33" si="8">E34</f>
        <v>0.54</v>
      </c>
      <c r="F33" s="40">
        <f t="shared" si="8"/>
        <v>0.54</v>
      </c>
      <c r="G33" s="40">
        <f t="shared" si="8"/>
        <v>0.54</v>
      </c>
      <c r="H33" s="40">
        <f t="shared" si="8"/>
        <v>0.54</v>
      </c>
      <c r="I33" s="40">
        <f t="shared" si="8"/>
        <v>0</v>
      </c>
      <c r="J33" s="40">
        <f t="shared" si="8"/>
        <v>0</v>
      </c>
    </row>
    <row r="34" spans="1:10" ht="20.100000000000001" customHeight="1">
      <c r="A34" s="38" t="s">
        <v>155</v>
      </c>
      <c r="B34" s="39" t="s">
        <v>157</v>
      </c>
      <c r="C34" s="39" t="s">
        <v>159</v>
      </c>
      <c r="D34" s="39" t="s">
        <v>141</v>
      </c>
      <c r="E34" s="40">
        <v>0.54</v>
      </c>
      <c r="F34" s="40">
        <v>0.54</v>
      </c>
      <c r="G34" s="40">
        <v>0.54</v>
      </c>
      <c r="H34" s="40">
        <v>0.54</v>
      </c>
      <c r="I34" s="40">
        <v>0</v>
      </c>
      <c r="J34" s="40">
        <v>0</v>
      </c>
    </row>
    <row r="35" spans="1:10" ht="20.100000000000001" customHeight="1">
      <c r="A35" s="38" t="s">
        <v>145</v>
      </c>
      <c r="B35" s="39"/>
      <c r="C35" s="39"/>
      <c r="D35" s="39" t="s">
        <v>142</v>
      </c>
      <c r="E35" s="40">
        <f t="shared" ref="E35:J37" si="9">E36</f>
        <v>7.57</v>
      </c>
      <c r="F35" s="40">
        <f t="shared" si="9"/>
        <v>7.57</v>
      </c>
      <c r="G35" s="40">
        <f t="shared" si="9"/>
        <v>7.57</v>
      </c>
      <c r="H35" s="40">
        <f t="shared" si="9"/>
        <v>7.57</v>
      </c>
      <c r="I35" s="40">
        <f t="shared" si="9"/>
        <v>0</v>
      </c>
      <c r="J35" s="40">
        <f t="shared" si="9"/>
        <v>0</v>
      </c>
    </row>
    <row r="36" spans="1:10" ht="20.100000000000001" customHeight="1">
      <c r="A36" s="38"/>
      <c r="B36" s="39" t="s">
        <v>146</v>
      </c>
      <c r="C36" s="39"/>
      <c r="D36" s="39" t="s">
        <v>143</v>
      </c>
      <c r="E36" s="40">
        <f t="shared" si="9"/>
        <v>7.57</v>
      </c>
      <c r="F36" s="40">
        <f t="shared" si="9"/>
        <v>7.57</v>
      </c>
      <c r="G36" s="40">
        <f t="shared" si="9"/>
        <v>7.57</v>
      </c>
      <c r="H36" s="40">
        <f t="shared" si="9"/>
        <v>7.57</v>
      </c>
      <c r="I36" s="40">
        <f t="shared" si="9"/>
        <v>0</v>
      </c>
      <c r="J36" s="40">
        <f t="shared" si="9"/>
        <v>0</v>
      </c>
    </row>
    <row r="37" spans="1:10" ht="20.100000000000001" customHeight="1">
      <c r="A37" s="38"/>
      <c r="B37" s="39"/>
      <c r="C37" s="39" t="s">
        <v>112</v>
      </c>
      <c r="D37" s="39" t="s">
        <v>144</v>
      </c>
      <c r="E37" s="40">
        <f t="shared" si="9"/>
        <v>7.57</v>
      </c>
      <c r="F37" s="40">
        <f t="shared" si="9"/>
        <v>7.57</v>
      </c>
      <c r="G37" s="40">
        <f t="shared" si="9"/>
        <v>7.57</v>
      </c>
      <c r="H37" s="40">
        <f t="shared" si="9"/>
        <v>7.57</v>
      </c>
      <c r="I37" s="40">
        <f t="shared" si="9"/>
        <v>0</v>
      </c>
      <c r="J37" s="40">
        <f t="shared" si="9"/>
        <v>0</v>
      </c>
    </row>
    <row r="38" spans="1:10" ht="20.100000000000001" customHeight="1">
      <c r="A38" s="38" t="s">
        <v>160</v>
      </c>
      <c r="B38" s="39" t="s">
        <v>161</v>
      </c>
      <c r="C38" s="39" t="s">
        <v>154</v>
      </c>
      <c r="D38" s="39" t="s">
        <v>147</v>
      </c>
      <c r="E38" s="40">
        <v>7.57</v>
      </c>
      <c r="F38" s="40">
        <v>7.57</v>
      </c>
      <c r="G38" s="40">
        <v>7.57</v>
      </c>
      <c r="H38" s="40">
        <v>7.57</v>
      </c>
      <c r="I38" s="40">
        <v>0</v>
      </c>
      <c r="J38" s="40">
        <v>0</v>
      </c>
    </row>
    <row r="39" spans="1:10" ht="20.100000000000001" customHeight="1">
      <c r="A39" s="38" t="s">
        <v>151</v>
      </c>
      <c r="B39" s="39"/>
      <c r="C39" s="39"/>
      <c r="D39" s="39" t="s">
        <v>148</v>
      </c>
      <c r="E39" s="40">
        <f t="shared" ref="E39:J41" si="10">E40</f>
        <v>12.97</v>
      </c>
      <c r="F39" s="40">
        <f t="shared" si="10"/>
        <v>12.97</v>
      </c>
      <c r="G39" s="40">
        <f t="shared" si="10"/>
        <v>12.97</v>
      </c>
      <c r="H39" s="40">
        <f t="shared" si="10"/>
        <v>12.97</v>
      </c>
      <c r="I39" s="40">
        <f t="shared" si="10"/>
        <v>0</v>
      </c>
      <c r="J39" s="40">
        <f t="shared" si="10"/>
        <v>0</v>
      </c>
    </row>
    <row r="40" spans="1:10" ht="20.100000000000001" customHeight="1">
      <c r="A40" s="38"/>
      <c r="B40" s="39" t="s">
        <v>112</v>
      </c>
      <c r="C40" s="39"/>
      <c r="D40" s="39" t="s">
        <v>149</v>
      </c>
      <c r="E40" s="40">
        <f t="shared" si="10"/>
        <v>12.97</v>
      </c>
      <c r="F40" s="40">
        <f t="shared" si="10"/>
        <v>12.97</v>
      </c>
      <c r="G40" s="40">
        <f t="shared" si="10"/>
        <v>12.97</v>
      </c>
      <c r="H40" s="40">
        <f t="shared" si="10"/>
        <v>12.97</v>
      </c>
      <c r="I40" s="40">
        <f t="shared" si="10"/>
        <v>0</v>
      </c>
      <c r="J40" s="40">
        <f t="shared" si="10"/>
        <v>0</v>
      </c>
    </row>
    <row r="41" spans="1:10" ht="20.100000000000001" customHeight="1">
      <c r="A41" s="38"/>
      <c r="B41" s="39"/>
      <c r="C41" s="39" t="s">
        <v>135</v>
      </c>
      <c r="D41" s="39" t="s">
        <v>150</v>
      </c>
      <c r="E41" s="40">
        <f t="shared" si="10"/>
        <v>12.97</v>
      </c>
      <c r="F41" s="40">
        <f t="shared" si="10"/>
        <v>12.97</v>
      </c>
      <c r="G41" s="40">
        <f t="shared" si="10"/>
        <v>12.97</v>
      </c>
      <c r="H41" s="40">
        <f t="shared" si="10"/>
        <v>12.97</v>
      </c>
      <c r="I41" s="40">
        <f t="shared" si="10"/>
        <v>0</v>
      </c>
      <c r="J41" s="40">
        <f t="shared" si="10"/>
        <v>0</v>
      </c>
    </row>
    <row r="42" spans="1:10" ht="20.100000000000001" customHeight="1">
      <c r="A42" s="38" t="s">
        <v>162</v>
      </c>
      <c r="B42" s="39" t="s">
        <v>154</v>
      </c>
      <c r="C42" s="39" t="s">
        <v>158</v>
      </c>
      <c r="D42" s="39" t="s">
        <v>152</v>
      </c>
      <c r="E42" s="40">
        <v>12.97</v>
      </c>
      <c r="F42" s="40">
        <v>12.97</v>
      </c>
      <c r="G42" s="40">
        <v>12.97</v>
      </c>
      <c r="H42" s="40">
        <v>12.97</v>
      </c>
      <c r="I42" s="40">
        <v>0</v>
      </c>
      <c r="J42" s="40">
        <v>0</v>
      </c>
    </row>
  </sheetData>
  <sheetProtection formatCells="0" formatColumns="0" formatRows="0"/>
  <mergeCells count="11">
    <mergeCell ref="A2:D2"/>
    <mergeCell ref="A1:J1"/>
    <mergeCell ref="B4:B5"/>
    <mergeCell ref="G4:I4"/>
    <mergeCell ref="C4:C5"/>
    <mergeCell ref="E3:E5"/>
    <mergeCell ref="A3:C3"/>
    <mergeCell ref="F3:J3"/>
    <mergeCell ref="D3:D5"/>
    <mergeCell ref="F4:F5"/>
    <mergeCell ref="A4:A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237</v>
      </c>
      <c r="B1" s="198"/>
      <c r="C1" s="198"/>
      <c r="D1" s="198"/>
      <c r="E1" s="110"/>
      <c r="F1" s="110"/>
      <c r="G1" s="110"/>
      <c r="H1" s="110"/>
      <c r="I1" s="110"/>
      <c r="J1" s="110"/>
    </row>
    <row r="2" spans="1:10" s="13" customFormat="1" ht="20.100000000000001" customHeight="1">
      <c r="A2" s="32" t="s">
        <v>238</v>
      </c>
      <c r="B2" s="112"/>
      <c r="C2" s="112"/>
      <c r="D2" s="113" t="s">
        <v>76</v>
      </c>
      <c r="E2" s="114"/>
      <c r="F2" s="114"/>
      <c r="G2" s="114"/>
      <c r="H2" s="114"/>
      <c r="I2" s="114"/>
      <c r="J2" s="114"/>
    </row>
    <row r="3" spans="1:10" s="13" customFormat="1" ht="27.75" customHeight="1">
      <c r="A3" s="115" t="s">
        <v>0</v>
      </c>
      <c r="B3" s="116" t="s">
        <v>1</v>
      </c>
      <c r="C3" s="115" t="s">
        <v>2</v>
      </c>
      <c r="D3" s="117" t="s">
        <v>1</v>
      </c>
      <c r="E3" s="114"/>
      <c r="F3" s="114"/>
      <c r="G3" s="114"/>
      <c r="H3" s="114"/>
      <c r="I3" s="114"/>
      <c r="J3" s="114"/>
    </row>
    <row r="4" spans="1:10" s="120" customFormat="1" ht="23.25" customHeight="1">
      <c r="A4" s="118" t="s">
        <v>3</v>
      </c>
      <c r="B4" s="20">
        <v>221.5</v>
      </c>
      <c r="C4" s="119" t="s">
        <v>4</v>
      </c>
      <c r="D4" s="21">
        <v>221.5</v>
      </c>
    </row>
    <row r="5" spans="1:10" s="120" customFormat="1" ht="23.25" customHeight="1">
      <c r="A5" s="118" t="s">
        <v>212</v>
      </c>
      <c r="B5" s="22">
        <v>221.5</v>
      </c>
      <c r="C5" s="119" t="s">
        <v>213</v>
      </c>
      <c r="D5" s="21">
        <v>209.47</v>
      </c>
    </row>
    <row r="6" spans="1:10" s="120" customFormat="1" ht="23.25" customHeight="1">
      <c r="A6" s="118" t="s">
        <v>214</v>
      </c>
      <c r="B6" s="23">
        <v>0</v>
      </c>
      <c r="C6" s="121" t="s">
        <v>215</v>
      </c>
      <c r="D6" s="21">
        <v>12.03</v>
      </c>
    </row>
    <row r="7" spans="1:10" s="120" customFormat="1" ht="23.25" customHeight="1">
      <c r="A7" s="118" t="s">
        <v>216</v>
      </c>
      <c r="B7" s="20">
        <v>0</v>
      </c>
      <c r="C7" s="121" t="s">
        <v>5</v>
      </c>
      <c r="D7" s="21">
        <v>0</v>
      </c>
    </row>
    <row r="8" spans="1:10" s="120" customFormat="1" ht="23.25" customHeight="1">
      <c r="A8" s="118" t="s">
        <v>217</v>
      </c>
      <c r="B8" s="22">
        <v>0</v>
      </c>
      <c r="C8" s="119"/>
      <c r="D8" s="24"/>
    </row>
    <row r="9" spans="1:10" s="120" customFormat="1" ht="23.25" customHeight="1">
      <c r="A9" s="122" t="s">
        <v>218</v>
      </c>
      <c r="B9" s="25">
        <v>0</v>
      </c>
      <c r="C9" s="121"/>
      <c r="D9" s="26"/>
    </row>
    <row r="10" spans="1:10" s="120" customFormat="1" ht="23.25" customHeight="1">
      <c r="A10" s="123" t="s">
        <v>219</v>
      </c>
      <c r="B10" s="23">
        <v>0</v>
      </c>
      <c r="C10" s="124"/>
      <c r="D10" s="27"/>
    </row>
    <row r="11" spans="1:10" s="120" customFormat="1" ht="19.350000000000001" customHeight="1">
      <c r="A11" s="126" t="s">
        <v>220</v>
      </c>
      <c r="B11" s="20">
        <v>0</v>
      </c>
      <c r="C11" s="124"/>
      <c r="D11" s="27"/>
    </row>
    <row r="12" spans="1:10" s="13" customFormat="1" ht="19.350000000000001" customHeight="1">
      <c r="A12" s="126"/>
      <c r="B12" s="127"/>
      <c r="C12" s="124"/>
      <c r="D12" s="125"/>
      <c r="E12" s="120"/>
      <c r="F12" s="120"/>
      <c r="G12" s="120"/>
      <c r="H12" s="114"/>
      <c r="I12" s="120"/>
      <c r="J12" s="114"/>
    </row>
    <row r="13" spans="1:10" s="13" customFormat="1" ht="19.350000000000001" customHeight="1">
      <c r="A13" s="128"/>
      <c r="B13" s="129"/>
      <c r="C13" s="130"/>
      <c r="D13" s="131"/>
      <c r="E13" s="120"/>
      <c r="F13" s="120"/>
      <c r="G13" s="120"/>
      <c r="H13" s="114"/>
      <c r="I13" s="114"/>
      <c r="J13" s="114"/>
    </row>
    <row r="14" spans="1:10" s="13" customFormat="1" ht="19.350000000000001" customHeight="1">
      <c r="A14" s="132"/>
      <c r="B14" s="133"/>
      <c r="C14" s="134"/>
      <c r="D14" s="131"/>
      <c r="E14" s="120"/>
      <c r="F14" s="114"/>
      <c r="G14" s="120"/>
      <c r="H14" s="114"/>
      <c r="I14" s="120"/>
      <c r="J14" s="120"/>
    </row>
    <row r="15" spans="1:10" s="120" customFormat="1" ht="20.100000000000001" customHeight="1">
      <c r="A15" s="135" t="s">
        <v>6</v>
      </c>
      <c r="B15" s="20">
        <v>221.5</v>
      </c>
      <c r="C15" s="135" t="s">
        <v>7</v>
      </c>
      <c r="D15" s="21">
        <v>221.5</v>
      </c>
    </row>
    <row r="16" spans="1:10" s="120" customFormat="1" ht="20.100000000000001" customHeight="1">
      <c r="A16" s="136" t="s">
        <v>221</v>
      </c>
      <c r="B16" s="22">
        <v>0</v>
      </c>
      <c r="C16" s="137" t="s">
        <v>8</v>
      </c>
      <c r="D16" s="28">
        <v>0</v>
      </c>
    </row>
    <row r="17" spans="1:10" s="120" customFormat="1" ht="20.100000000000001" customHeight="1">
      <c r="A17" s="136" t="s">
        <v>222</v>
      </c>
      <c r="B17" s="25">
        <v>0</v>
      </c>
      <c r="C17" s="137" t="s">
        <v>9</v>
      </c>
      <c r="D17" s="29">
        <v>0</v>
      </c>
    </row>
    <row r="18" spans="1:10" s="120" customFormat="1" ht="20.100000000000001" customHeight="1">
      <c r="A18" s="136" t="s">
        <v>223</v>
      </c>
      <c r="B18" s="25">
        <v>0</v>
      </c>
      <c r="C18" s="137" t="s">
        <v>10</v>
      </c>
      <c r="D18" s="28">
        <v>0</v>
      </c>
    </row>
    <row r="19" spans="1:10" s="120" customFormat="1" ht="20.100000000000001" customHeight="1">
      <c r="A19" s="30" t="s">
        <v>11</v>
      </c>
      <c r="B19" s="25">
        <v>221.5</v>
      </c>
      <c r="C19" s="138" t="s">
        <v>12</v>
      </c>
      <c r="D19" s="31">
        <v>221.5</v>
      </c>
    </row>
    <row r="20" spans="1:10" ht="9.75" customHeight="1">
      <c r="A20" s="110"/>
      <c r="B20" s="111"/>
      <c r="C20" s="110"/>
      <c r="D20" s="110"/>
      <c r="E20" s="110"/>
      <c r="F20" s="110"/>
      <c r="G20" s="110"/>
      <c r="H20" s="110"/>
      <c r="I20" s="110"/>
      <c r="J20" s="110"/>
    </row>
    <row r="21" spans="1:10" ht="14.25">
      <c r="A21" s="110"/>
      <c r="B21" s="110"/>
      <c r="C21" s="110"/>
      <c r="D21" s="110"/>
      <c r="E21" s="110"/>
      <c r="F21" s="110"/>
      <c r="G21" s="110"/>
      <c r="H21" s="111"/>
      <c r="I21" s="110"/>
      <c r="J21" s="110"/>
    </row>
    <row r="22" spans="1:10" ht="14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4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4.25">
      <c r="A24" s="110"/>
      <c r="B24" s="110"/>
      <c r="C24" s="111"/>
      <c r="D24" s="110"/>
      <c r="E24" s="110"/>
      <c r="F24" s="110"/>
      <c r="G24" s="110"/>
      <c r="H24" s="110"/>
      <c r="I24" s="110"/>
      <c r="J24" s="110"/>
    </row>
    <row r="25" spans="1:10" ht="14.25">
      <c r="A25" s="110"/>
      <c r="B25" s="111"/>
      <c r="C25" s="110"/>
      <c r="D25" s="110"/>
      <c r="E25" s="110"/>
      <c r="F25" s="110"/>
      <c r="G25" s="110"/>
      <c r="H25" s="110"/>
      <c r="I25" s="110"/>
      <c r="J25" s="110"/>
    </row>
    <row r="26" spans="1:10" ht="14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ht="14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14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ht="14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14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4.25">
      <c r="A31" s="110"/>
      <c r="B31" s="110"/>
      <c r="C31" s="110"/>
      <c r="D31" s="110"/>
      <c r="E31" s="110"/>
      <c r="F31" s="110"/>
      <c r="G31" s="110"/>
      <c r="H31" s="110"/>
      <c r="I31" s="110"/>
      <c r="J31" s="111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showGridLines="0" showZeros="0" topLeftCell="B31" workbookViewId="0">
      <selection activeCell="G2" sqref="G1:G1048576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239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235</v>
      </c>
      <c r="B2" s="210"/>
      <c r="C2" s="210"/>
      <c r="D2" s="210"/>
      <c r="E2" s="143"/>
      <c r="F2" s="144"/>
      <c r="G2" s="144"/>
      <c r="H2" s="144"/>
      <c r="I2" s="146" t="s">
        <v>76</v>
      </c>
    </row>
    <row r="3" spans="1:9" s="15" customFormat="1" ht="16.5" customHeight="1">
      <c r="A3" s="215" t="s">
        <v>31</v>
      </c>
      <c r="B3" s="216"/>
      <c r="C3" s="217"/>
      <c r="D3" s="219" t="s">
        <v>38</v>
      </c>
      <c r="E3" s="214" t="s">
        <v>14</v>
      </c>
      <c r="F3" s="218" t="s">
        <v>51</v>
      </c>
      <c r="G3" s="218"/>
      <c r="H3" s="218"/>
      <c r="I3" s="218"/>
    </row>
    <row r="4" spans="1:9" s="15" customFormat="1" ht="14.25" customHeight="1">
      <c r="A4" s="222" t="s">
        <v>23</v>
      </c>
      <c r="B4" s="212" t="s">
        <v>24</v>
      </c>
      <c r="C4" s="212" t="s">
        <v>25</v>
      </c>
      <c r="D4" s="220"/>
      <c r="E4" s="214"/>
      <c r="F4" s="213" t="s">
        <v>32</v>
      </c>
      <c r="G4" s="213"/>
      <c r="H4" s="213"/>
      <c r="I4" s="141" t="s">
        <v>33</v>
      </c>
    </row>
    <row r="5" spans="1:9" s="15" customFormat="1" ht="37.5" customHeight="1">
      <c r="A5" s="222"/>
      <c r="B5" s="212"/>
      <c r="C5" s="212"/>
      <c r="D5" s="221"/>
      <c r="E5" s="214"/>
      <c r="F5" s="140" t="s">
        <v>34</v>
      </c>
      <c r="G5" s="140" t="s">
        <v>35</v>
      </c>
      <c r="H5" s="140" t="s">
        <v>36</v>
      </c>
      <c r="I5" s="140" t="s">
        <v>34</v>
      </c>
    </row>
    <row r="6" spans="1:9" s="15" customFormat="1" ht="20.100000000000001" customHeight="1">
      <c r="A6" s="145" t="s">
        <v>30</v>
      </c>
      <c r="B6" s="142" t="s">
        <v>30</v>
      </c>
      <c r="C6" s="142" t="s">
        <v>30</v>
      </c>
      <c r="D6" s="142" t="s">
        <v>30</v>
      </c>
      <c r="E6" s="139">
        <v>1</v>
      </c>
      <c r="F6" s="139">
        <v>2</v>
      </c>
      <c r="G6" s="139">
        <v>3</v>
      </c>
      <c r="H6" s="139">
        <v>4</v>
      </c>
      <c r="I6" s="139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E8+E24+E35+E39</f>
        <v>221.49999999999997</v>
      </c>
      <c r="F7" s="40">
        <f>F8+F24+F35+F39</f>
        <v>221.49999999999997</v>
      </c>
      <c r="G7" s="40">
        <f>G8+G24+G35+G39</f>
        <v>209.47</v>
      </c>
      <c r="H7" s="40">
        <f>H8+H24+H35+H39</f>
        <v>12.03</v>
      </c>
      <c r="I7" s="40">
        <f>I8+I24+I35+I39</f>
        <v>0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 t="shared" ref="E8:I9" si="0">E9</f>
        <v>177.27999999999997</v>
      </c>
      <c r="F8" s="40">
        <f t="shared" si="0"/>
        <v>177.27999999999997</v>
      </c>
      <c r="G8" s="40">
        <f t="shared" si="0"/>
        <v>165.25</v>
      </c>
      <c r="H8" s="40">
        <f t="shared" si="0"/>
        <v>12.03</v>
      </c>
      <c r="I8" s="40">
        <f t="shared" si="0"/>
        <v>0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 t="shared" si="0"/>
        <v>177.27999999999997</v>
      </c>
      <c r="F9" s="40">
        <f t="shared" si="0"/>
        <v>177.27999999999997</v>
      </c>
      <c r="G9" s="40">
        <f t="shared" si="0"/>
        <v>165.25</v>
      </c>
      <c r="H9" s="40">
        <f t="shared" si="0"/>
        <v>12.03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112</v>
      </c>
      <c r="D10" s="42" t="s">
        <v>110</v>
      </c>
      <c r="E10" s="40">
        <f>SUM(E11:E23)</f>
        <v>177.27999999999997</v>
      </c>
      <c r="F10" s="40">
        <f>SUM(F11:F23)</f>
        <v>177.27999999999997</v>
      </c>
      <c r="G10" s="40">
        <f>SUM(G11:G23)</f>
        <v>165.25</v>
      </c>
      <c r="H10" s="40">
        <f>SUM(H11:H23)</f>
        <v>12.03</v>
      </c>
      <c r="I10" s="40">
        <f>SUM(I11:I23)</f>
        <v>0</v>
      </c>
    </row>
    <row r="11" spans="1:9" s="5" customFormat="1" ht="20.100000000000001" customHeight="1">
      <c r="A11" s="38" t="s">
        <v>153</v>
      </c>
      <c r="B11" s="39" t="s">
        <v>154</v>
      </c>
      <c r="C11" s="39" t="s">
        <v>154</v>
      </c>
      <c r="D11" s="42" t="s">
        <v>118</v>
      </c>
      <c r="E11" s="40">
        <v>9.01</v>
      </c>
      <c r="F11" s="40">
        <v>9.01</v>
      </c>
      <c r="G11" s="40">
        <v>9.01</v>
      </c>
      <c r="H11" s="40">
        <v>0</v>
      </c>
      <c r="I11" s="40">
        <v>0</v>
      </c>
    </row>
    <row r="12" spans="1:9" s="5" customFormat="1" ht="20.100000000000001" customHeight="1">
      <c r="A12" s="38" t="s">
        <v>153</v>
      </c>
      <c r="B12" s="39" t="s">
        <v>154</v>
      </c>
      <c r="C12" s="39" t="s">
        <v>154</v>
      </c>
      <c r="D12" s="42" t="s">
        <v>120</v>
      </c>
      <c r="E12" s="40">
        <v>1.32</v>
      </c>
      <c r="F12" s="40">
        <v>1.32</v>
      </c>
      <c r="G12" s="40">
        <v>1.32</v>
      </c>
      <c r="H12" s="40">
        <v>0</v>
      </c>
      <c r="I12" s="40">
        <v>0</v>
      </c>
    </row>
    <row r="13" spans="1:9" s="5" customFormat="1" ht="20.100000000000001" customHeight="1">
      <c r="A13" s="38" t="s">
        <v>153</v>
      </c>
      <c r="B13" s="39" t="s">
        <v>154</v>
      </c>
      <c r="C13" s="39" t="s">
        <v>154</v>
      </c>
      <c r="D13" s="42" t="s">
        <v>125</v>
      </c>
      <c r="E13" s="40">
        <v>12.03</v>
      </c>
      <c r="F13" s="40">
        <v>12.03</v>
      </c>
      <c r="G13" s="40">
        <v>0</v>
      </c>
      <c r="H13" s="40">
        <v>12.03</v>
      </c>
      <c r="I13" s="40">
        <v>0</v>
      </c>
    </row>
    <row r="14" spans="1:9" s="5" customFormat="1" ht="20.100000000000001" customHeight="1">
      <c r="A14" s="38" t="s">
        <v>153</v>
      </c>
      <c r="B14" s="39" t="s">
        <v>154</v>
      </c>
      <c r="C14" s="39" t="s">
        <v>154</v>
      </c>
      <c r="D14" s="42" t="s">
        <v>124</v>
      </c>
      <c r="E14" s="40">
        <v>2.16</v>
      </c>
      <c r="F14" s="40">
        <v>2.16</v>
      </c>
      <c r="G14" s="40">
        <v>2.16</v>
      </c>
      <c r="H14" s="40">
        <v>0</v>
      </c>
      <c r="I14" s="40">
        <v>0</v>
      </c>
    </row>
    <row r="15" spans="1:9" s="5" customFormat="1" ht="20.100000000000001" customHeight="1">
      <c r="A15" s="38" t="s">
        <v>153</v>
      </c>
      <c r="B15" s="39" t="s">
        <v>154</v>
      </c>
      <c r="C15" s="39" t="s">
        <v>154</v>
      </c>
      <c r="D15" s="42" t="s">
        <v>114</v>
      </c>
      <c r="E15" s="40">
        <v>25.8</v>
      </c>
      <c r="F15" s="40">
        <v>25.8</v>
      </c>
      <c r="G15" s="40">
        <v>25.8</v>
      </c>
      <c r="H15" s="40">
        <v>0</v>
      </c>
      <c r="I15" s="40">
        <v>0</v>
      </c>
    </row>
    <row r="16" spans="1:9" s="5" customFormat="1" ht="20.100000000000001" customHeight="1">
      <c r="A16" s="38" t="s">
        <v>153</v>
      </c>
      <c r="B16" s="39" t="s">
        <v>154</v>
      </c>
      <c r="C16" s="39" t="s">
        <v>154</v>
      </c>
      <c r="D16" s="42" t="s">
        <v>122</v>
      </c>
      <c r="E16" s="40">
        <v>2.15</v>
      </c>
      <c r="F16" s="40">
        <v>2.15</v>
      </c>
      <c r="G16" s="40">
        <v>2.15</v>
      </c>
      <c r="H16" s="40">
        <v>0</v>
      </c>
      <c r="I16" s="40">
        <v>0</v>
      </c>
    </row>
    <row r="17" spans="1:9" s="5" customFormat="1" ht="20.100000000000001" customHeight="1">
      <c r="A17" s="38" t="s">
        <v>153</v>
      </c>
      <c r="B17" s="39" t="s">
        <v>154</v>
      </c>
      <c r="C17" s="39" t="s">
        <v>154</v>
      </c>
      <c r="D17" s="42" t="s">
        <v>123</v>
      </c>
      <c r="E17" s="40">
        <v>4.32</v>
      </c>
      <c r="F17" s="40">
        <v>4.32</v>
      </c>
      <c r="G17" s="40">
        <v>4.32</v>
      </c>
      <c r="H17" s="40">
        <v>0</v>
      </c>
      <c r="I17" s="40">
        <v>0</v>
      </c>
    </row>
    <row r="18" spans="1:9" s="5" customFormat="1" ht="20.100000000000001" customHeight="1">
      <c r="A18" s="38" t="s">
        <v>153</v>
      </c>
      <c r="B18" s="39" t="s">
        <v>154</v>
      </c>
      <c r="C18" s="39" t="s">
        <v>154</v>
      </c>
      <c r="D18" s="42" t="s">
        <v>113</v>
      </c>
      <c r="E18" s="40">
        <v>69.09</v>
      </c>
      <c r="F18" s="40">
        <v>69.09</v>
      </c>
      <c r="G18" s="40">
        <v>69.09</v>
      </c>
      <c r="H18" s="40">
        <v>0</v>
      </c>
      <c r="I18" s="40">
        <v>0</v>
      </c>
    </row>
    <row r="19" spans="1:9" s="5" customFormat="1" ht="20.100000000000001" customHeight="1">
      <c r="A19" s="38" t="s">
        <v>153</v>
      </c>
      <c r="B19" s="39" t="s">
        <v>154</v>
      </c>
      <c r="C19" s="39" t="s">
        <v>154</v>
      </c>
      <c r="D19" s="42" t="s">
        <v>116</v>
      </c>
      <c r="E19" s="40">
        <v>9.01</v>
      </c>
      <c r="F19" s="40">
        <v>9.01</v>
      </c>
      <c r="G19" s="40">
        <v>9.01</v>
      </c>
      <c r="H19" s="40">
        <v>0</v>
      </c>
      <c r="I19" s="40">
        <v>0</v>
      </c>
    </row>
    <row r="20" spans="1:9" s="5" customFormat="1" ht="20.100000000000001" customHeight="1">
      <c r="A20" s="38" t="s">
        <v>153</v>
      </c>
      <c r="B20" s="39" t="s">
        <v>154</v>
      </c>
      <c r="C20" s="39" t="s">
        <v>154</v>
      </c>
      <c r="D20" s="42" t="s">
        <v>117</v>
      </c>
      <c r="E20" s="40">
        <v>2.79</v>
      </c>
      <c r="F20" s="40">
        <v>2.79</v>
      </c>
      <c r="G20" s="40">
        <v>2.79</v>
      </c>
      <c r="H20" s="40">
        <v>0</v>
      </c>
      <c r="I20" s="40">
        <v>0</v>
      </c>
    </row>
    <row r="21" spans="1:9" s="5" customFormat="1" ht="20.100000000000001" customHeight="1">
      <c r="A21" s="38" t="s">
        <v>153</v>
      </c>
      <c r="B21" s="39" t="s">
        <v>154</v>
      </c>
      <c r="C21" s="39" t="s">
        <v>154</v>
      </c>
      <c r="D21" s="42" t="s">
        <v>119</v>
      </c>
      <c r="E21" s="40">
        <v>25.92</v>
      </c>
      <c r="F21" s="40">
        <v>25.92</v>
      </c>
      <c r="G21" s="40">
        <v>25.92</v>
      </c>
      <c r="H21" s="40">
        <v>0</v>
      </c>
      <c r="I21" s="40">
        <v>0</v>
      </c>
    </row>
    <row r="22" spans="1:9" s="5" customFormat="1" ht="20.100000000000001" customHeight="1">
      <c r="A22" s="38" t="s">
        <v>153</v>
      </c>
      <c r="B22" s="39" t="s">
        <v>154</v>
      </c>
      <c r="C22" s="39" t="s">
        <v>154</v>
      </c>
      <c r="D22" s="42" t="s">
        <v>121</v>
      </c>
      <c r="E22" s="40">
        <v>2.63</v>
      </c>
      <c r="F22" s="40">
        <v>2.63</v>
      </c>
      <c r="G22" s="40">
        <v>2.63</v>
      </c>
      <c r="H22" s="40">
        <v>0</v>
      </c>
      <c r="I22" s="40">
        <v>0</v>
      </c>
    </row>
    <row r="23" spans="1:9" s="5" customFormat="1" ht="20.100000000000001" customHeight="1">
      <c r="A23" s="38" t="s">
        <v>153</v>
      </c>
      <c r="B23" s="39" t="s">
        <v>154</v>
      </c>
      <c r="C23" s="39" t="s">
        <v>154</v>
      </c>
      <c r="D23" s="42" t="s">
        <v>115</v>
      </c>
      <c r="E23" s="40">
        <v>11.05</v>
      </c>
      <c r="F23" s="40">
        <v>11.05</v>
      </c>
      <c r="G23" s="40">
        <v>11.05</v>
      </c>
      <c r="H23" s="40">
        <v>0</v>
      </c>
      <c r="I23" s="40">
        <v>0</v>
      </c>
    </row>
    <row r="24" spans="1:9" s="5" customFormat="1" ht="20.100000000000001" customHeight="1">
      <c r="A24" s="38" t="s">
        <v>129</v>
      </c>
      <c r="B24" s="39"/>
      <c r="C24" s="39"/>
      <c r="D24" s="42" t="s">
        <v>126</v>
      </c>
      <c r="E24" s="40">
        <f>E25+E28</f>
        <v>23.68</v>
      </c>
      <c r="F24" s="40">
        <f>F25+F28</f>
        <v>23.68</v>
      </c>
      <c r="G24" s="40">
        <f>G25+G28</f>
        <v>23.68</v>
      </c>
      <c r="H24" s="40">
        <f>H25+H28</f>
        <v>0</v>
      </c>
      <c r="I24" s="40">
        <f>I25+I28</f>
        <v>0</v>
      </c>
    </row>
    <row r="25" spans="1:9" s="5" customFormat="1" ht="20.100000000000001" customHeight="1">
      <c r="A25" s="38"/>
      <c r="B25" s="39" t="s">
        <v>130</v>
      </c>
      <c r="C25" s="39"/>
      <c r="D25" s="42" t="s">
        <v>127</v>
      </c>
      <c r="E25" s="40">
        <f t="shared" ref="E25:I26" si="1">E26</f>
        <v>21.62</v>
      </c>
      <c r="F25" s="40">
        <f t="shared" si="1"/>
        <v>21.62</v>
      </c>
      <c r="G25" s="40">
        <f t="shared" si="1"/>
        <v>21.62</v>
      </c>
      <c r="H25" s="40">
        <f t="shared" si="1"/>
        <v>0</v>
      </c>
      <c r="I25" s="40">
        <f t="shared" si="1"/>
        <v>0</v>
      </c>
    </row>
    <row r="26" spans="1:9" s="5" customFormat="1" ht="20.100000000000001" customHeight="1">
      <c r="A26" s="38"/>
      <c r="B26" s="39"/>
      <c r="C26" s="39" t="s">
        <v>130</v>
      </c>
      <c r="D26" s="42" t="s">
        <v>128</v>
      </c>
      <c r="E26" s="40">
        <f t="shared" si="1"/>
        <v>21.62</v>
      </c>
      <c r="F26" s="40">
        <f t="shared" si="1"/>
        <v>21.62</v>
      </c>
      <c r="G26" s="40">
        <f t="shared" si="1"/>
        <v>21.62</v>
      </c>
      <c r="H26" s="40">
        <f t="shared" si="1"/>
        <v>0</v>
      </c>
      <c r="I26" s="40">
        <f t="shared" si="1"/>
        <v>0</v>
      </c>
    </row>
    <row r="27" spans="1:9" s="5" customFormat="1" ht="20.100000000000001" customHeight="1">
      <c r="A27" s="38" t="s">
        <v>155</v>
      </c>
      <c r="B27" s="39" t="s">
        <v>156</v>
      </c>
      <c r="C27" s="39" t="s">
        <v>156</v>
      </c>
      <c r="D27" s="42" t="s">
        <v>131</v>
      </c>
      <c r="E27" s="40">
        <v>21.62</v>
      </c>
      <c r="F27" s="40">
        <v>21.62</v>
      </c>
      <c r="G27" s="40">
        <v>21.62</v>
      </c>
      <c r="H27" s="40">
        <v>0</v>
      </c>
      <c r="I27" s="40">
        <v>0</v>
      </c>
    </row>
    <row r="28" spans="1:9" s="5" customFormat="1" ht="20.100000000000001" customHeight="1">
      <c r="A28" s="38"/>
      <c r="B28" s="39" t="s">
        <v>134</v>
      </c>
      <c r="C28" s="39"/>
      <c r="D28" s="42" t="s">
        <v>132</v>
      </c>
      <c r="E28" s="40">
        <f>E29+E31+E33</f>
        <v>2.06</v>
      </c>
      <c r="F28" s="40">
        <f>F29+F31+F33</f>
        <v>2.06</v>
      </c>
      <c r="G28" s="40">
        <f>G29+G31+G33</f>
        <v>2.06</v>
      </c>
      <c r="H28" s="40">
        <f>H29+H31+H33</f>
        <v>0</v>
      </c>
      <c r="I28" s="40">
        <f>I29+I31+I33</f>
        <v>0</v>
      </c>
    </row>
    <row r="29" spans="1:9" s="5" customFormat="1" ht="20.100000000000001" customHeight="1">
      <c r="A29" s="38"/>
      <c r="B29" s="39"/>
      <c r="C29" s="39" t="s">
        <v>135</v>
      </c>
      <c r="D29" s="42" t="s">
        <v>133</v>
      </c>
      <c r="E29" s="40">
        <f>E30</f>
        <v>0.76</v>
      </c>
      <c r="F29" s="40">
        <f>F30</f>
        <v>0.76</v>
      </c>
      <c r="G29" s="40">
        <f>G30</f>
        <v>0.76</v>
      </c>
      <c r="H29" s="40">
        <f>H30</f>
        <v>0</v>
      </c>
      <c r="I29" s="40">
        <f>I30</f>
        <v>0</v>
      </c>
    </row>
    <row r="30" spans="1:9" s="5" customFormat="1" ht="20.100000000000001" customHeight="1">
      <c r="A30" s="38" t="s">
        <v>155</v>
      </c>
      <c r="B30" s="39" t="s">
        <v>157</v>
      </c>
      <c r="C30" s="39" t="s">
        <v>158</v>
      </c>
      <c r="D30" s="42" t="s">
        <v>136</v>
      </c>
      <c r="E30" s="40">
        <v>0.76</v>
      </c>
      <c r="F30" s="40">
        <v>0.76</v>
      </c>
      <c r="G30" s="40">
        <v>0.76</v>
      </c>
      <c r="H30" s="40">
        <v>0</v>
      </c>
      <c r="I30" s="40">
        <v>0</v>
      </c>
    </row>
    <row r="31" spans="1:9" s="5" customFormat="1" ht="20.100000000000001" customHeight="1">
      <c r="A31" s="38"/>
      <c r="B31" s="39"/>
      <c r="C31" s="39" t="s">
        <v>112</v>
      </c>
      <c r="D31" s="42" t="s">
        <v>137</v>
      </c>
      <c r="E31" s="40">
        <f>E32</f>
        <v>0.76</v>
      </c>
      <c r="F31" s="40">
        <f>F32</f>
        <v>0.76</v>
      </c>
      <c r="G31" s="40">
        <f>G32</f>
        <v>0.76</v>
      </c>
      <c r="H31" s="40">
        <f>H32</f>
        <v>0</v>
      </c>
      <c r="I31" s="40">
        <f>I32</f>
        <v>0</v>
      </c>
    </row>
    <row r="32" spans="1:9" ht="20.100000000000001" customHeight="1">
      <c r="A32" s="38" t="s">
        <v>155</v>
      </c>
      <c r="B32" s="39" t="s">
        <v>157</v>
      </c>
      <c r="C32" s="39" t="s">
        <v>154</v>
      </c>
      <c r="D32" s="42" t="s">
        <v>138</v>
      </c>
      <c r="E32" s="40">
        <v>0.76</v>
      </c>
      <c r="F32" s="40">
        <v>0.76</v>
      </c>
      <c r="G32" s="40">
        <v>0.76</v>
      </c>
      <c r="H32" s="40">
        <v>0</v>
      </c>
      <c r="I32" s="40">
        <v>0</v>
      </c>
    </row>
    <row r="33" spans="1:9" ht="20.100000000000001" customHeight="1">
      <c r="A33" s="38"/>
      <c r="B33" s="39"/>
      <c r="C33" s="39" t="s">
        <v>140</v>
      </c>
      <c r="D33" s="42" t="s">
        <v>139</v>
      </c>
      <c r="E33" s="40">
        <f>E34</f>
        <v>0.54</v>
      </c>
      <c r="F33" s="40">
        <f>F34</f>
        <v>0.54</v>
      </c>
      <c r="G33" s="40">
        <f>G34</f>
        <v>0.54</v>
      </c>
      <c r="H33" s="40">
        <f>H34</f>
        <v>0</v>
      </c>
      <c r="I33" s="40">
        <f>I34</f>
        <v>0</v>
      </c>
    </row>
    <row r="34" spans="1:9" ht="20.100000000000001" customHeight="1">
      <c r="A34" s="38" t="s">
        <v>155</v>
      </c>
      <c r="B34" s="39" t="s">
        <v>157</v>
      </c>
      <c r="C34" s="39" t="s">
        <v>159</v>
      </c>
      <c r="D34" s="42" t="s">
        <v>141</v>
      </c>
      <c r="E34" s="40">
        <v>0.54</v>
      </c>
      <c r="F34" s="40">
        <v>0.54</v>
      </c>
      <c r="G34" s="40">
        <v>0.54</v>
      </c>
      <c r="H34" s="40">
        <v>0</v>
      </c>
      <c r="I34" s="40">
        <v>0</v>
      </c>
    </row>
    <row r="35" spans="1:9" ht="20.100000000000001" customHeight="1">
      <c r="A35" s="38" t="s">
        <v>145</v>
      </c>
      <c r="B35" s="39"/>
      <c r="C35" s="39"/>
      <c r="D35" s="42" t="s">
        <v>142</v>
      </c>
      <c r="E35" s="40">
        <f t="shared" ref="E35:I37" si="2">E36</f>
        <v>7.57</v>
      </c>
      <c r="F35" s="40">
        <f t="shared" si="2"/>
        <v>7.57</v>
      </c>
      <c r="G35" s="40">
        <f t="shared" si="2"/>
        <v>7.57</v>
      </c>
      <c r="H35" s="40">
        <f t="shared" si="2"/>
        <v>0</v>
      </c>
      <c r="I35" s="40">
        <f t="shared" si="2"/>
        <v>0</v>
      </c>
    </row>
    <row r="36" spans="1:9" ht="20.100000000000001" customHeight="1">
      <c r="A36" s="38"/>
      <c r="B36" s="39" t="s">
        <v>146</v>
      </c>
      <c r="C36" s="39"/>
      <c r="D36" s="42" t="s">
        <v>143</v>
      </c>
      <c r="E36" s="40">
        <f t="shared" si="2"/>
        <v>7.57</v>
      </c>
      <c r="F36" s="40">
        <f t="shared" si="2"/>
        <v>7.57</v>
      </c>
      <c r="G36" s="40">
        <f t="shared" si="2"/>
        <v>7.57</v>
      </c>
      <c r="H36" s="40">
        <f t="shared" si="2"/>
        <v>0</v>
      </c>
      <c r="I36" s="40">
        <f t="shared" si="2"/>
        <v>0</v>
      </c>
    </row>
    <row r="37" spans="1:9" ht="20.100000000000001" customHeight="1">
      <c r="A37" s="38"/>
      <c r="B37" s="39"/>
      <c r="C37" s="39" t="s">
        <v>112</v>
      </c>
      <c r="D37" s="42" t="s">
        <v>144</v>
      </c>
      <c r="E37" s="40">
        <f t="shared" si="2"/>
        <v>7.57</v>
      </c>
      <c r="F37" s="40">
        <f t="shared" si="2"/>
        <v>7.57</v>
      </c>
      <c r="G37" s="40">
        <f t="shared" si="2"/>
        <v>7.57</v>
      </c>
      <c r="H37" s="40">
        <f t="shared" si="2"/>
        <v>0</v>
      </c>
      <c r="I37" s="40">
        <f t="shared" si="2"/>
        <v>0</v>
      </c>
    </row>
    <row r="38" spans="1:9" ht="20.100000000000001" customHeight="1">
      <c r="A38" s="38" t="s">
        <v>160</v>
      </c>
      <c r="B38" s="39" t="s">
        <v>161</v>
      </c>
      <c r="C38" s="39" t="s">
        <v>154</v>
      </c>
      <c r="D38" s="42" t="s">
        <v>147</v>
      </c>
      <c r="E38" s="40">
        <v>7.57</v>
      </c>
      <c r="F38" s="40">
        <v>7.57</v>
      </c>
      <c r="G38" s="40">
        <v>7.57</v>
      </c>
      <c r="H38" s="40">
        <v>0</v>
      </c>
      <c r="I38" s="40">
        <v>0</v>
      </c>
    </row>
    <row r="39" spans="1:9" ht="20.100000000000001" customHeight="1">
      <c r="A39" s="38" t="s">
        <v>151</v>
      </c>
      <c r="B39" s="39"/>
      <c r="C39" s="39"/>
      <c r="D39" s="42" t="s">
        <v>148</v>
      </c>
      <c r="E39" s="40">
        <f t="shared" ref="E39:I41" si="3">E40</f>
        <v>12.97</v>
      </c>
      <c r="F39" s="40">
        <f t="shared" si="3"/>
        <v>12.97</v>
      </c>
      <c r="G39" s="40">
        <f t="shared" si="3"/>
        <v>12.97</v>
      </c>
      <c r="H39" s="40">
        <f t="shared" si="3"/>
        <v>0</v>
      </c>
      <c r="I39" s="40">
        <f t="shared" si="3"/>
        <v>0</v>
      </c>
    </row>
    <row r="40" spans="1:9" ht="20.100000000000001" customHeight="1">
      <c r="A40" s="38"/>
      <c r="B40" s="39" t="s">
        <v>112</v>
      </c>
      <c r="C40" s="39"/>
      <c r="D40" s="42" t="s">
        <v>149</v>
      </c>
      <c r="E40" s="40">
        <f t="shared" si="3"/>
        <v>12.97</v>
      </c>
      <c r="F40" s="40">
        <f t="shared" si="3"/>
        <v>12.97</v>
      </c>
      <c r="G40" s="40">
        <f t="shared" si="3"/>
        <v>12.97</v>
      </c>
      <c r="H40" s="40">
        <f t="shared" si="3"/>
        <v>0</v>
      </c>
      <c r="I40" s="40">
        <f t="shared" si="3"/>
        <v>0</v>
      </c>
    </row>
    <row r="41" spans="1:9" ht="20.100000000000001" customHeight="1">
      <c r="A41" s="38"/>
      <c r="B41" s="39"/>
      <c r="C41" s="39" t="s">
        <v>135</v>
      </c>
      <c r="D41" s="42" t="s">
        <v>150</v>
      </c>
      <c r="E41" s="40">
        <f t="shared" si="3"/>
        <v>12.97</v>
      </c>
      <c r="F41" s="40">
        <f t="shared" si="3"/>
        <v>12.97</v>
      </c>
      <c r="G41" s="40">
        <f t="shared" si="3"/>
        <v>12.97</v>
      </c>
      <c r="H41" s="40">
        <f t="shared" si="3"/>
        <v>0</v>
      </c>
      <c r="I41" s="40">
        <f t="shared" si="3"/>
        <v>0</v>
      </c>
    </row>
    <row r="42" spans="1:9" ht="20.100000000000001" customHeight="1">
      <c r="A42" s="38" t="s">
        <v>162</v>
      </c>
      <c r="B42" s="39" t="s">
        <v>154</v>
      </c>
      <c r="C42" s="39" t="s">
        <v>158</v>
      </c>
      <c r="D42" s="42" t="s">
        <v>152</v>
      </c>
      <c r="E42" s="40">
        <v>12.97</v>
      </c>
      <c r="F42" s="40">
        <v>12.97</v>
      </c>
      <c r="G42" s="40">
        <v>12.97</v>
      </c>
      <c r="H42" s="40">
        <v>0</v>
      </c>
      <c r="I42" s="40">
        <v>0</v>
      </c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47"/>
  <sheetViews>
    <sheetView showGridLines="0" showZeros="0" topLeftCell="A34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30" t="s">
        <v>240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</row>
    <row r="2" spans="1:22" s="17" customFormat="1" ht="17.25" customHeight="1">
      <c r="A2" s="240" t="s">
        <v>235</v>
      </c>
      <c r="B2" s="241"/>
      <c r="C2" s="241"/>
      <c r="D2" s="241"/>
      <c r="E2" s="241"/>
      <c r="F2" s="241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242" t="s">
        <v>76</v>
      </c>
      <c r="V2" s="242"/>
    </row>
    <row r="3" spans="1:22" s="17" customFormat="1" ht="18" customHeight="1">
      <c r="A3" s="231" t="s">
        <v>241</v>
      </c>
      <c r="B3" s="232"/>
      <c r="C3" s="233"/>
      <c r="D3" s="231" t="s">
        <v>242</v>
      </c>
      <c r="E3" s="232"/>
      <c r="F3" s="233"/>
      <c r="G3" s="223" t="s">
        <v>51</v>
      </c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5"/>
    </row>
    <row r="4" spans="1:22" s="17" customFormat="1" ht="13.5" customHeight="1">
      <c r="A4" s="234"/>
      <c r="B4" s="235"/>
      <c r="C4" s="236"/>
      <c r="D4" s="234"/>
      <c r="E4" s="235"/>
      <c r="F4" s="236"/>
      <c r="G4" s="227" t="s">
        <v>18</v>
      </c>
      <c r="H4" s="231" t="s">
        <v>228</v>
      </c>
      <c r="I4" s="233"/>
      <c r="J4" s="223" t="s">
        <v>229</v>
      </c>
      <c r="K4" s="224"/>
      <c r="L4" s="224"/>
      <c r="M4" s="224"/>
      <c r="N4" s="224"/>
      <c r="O4" s="225"/>
      <c r="P4" s="227" t="s">
        <v>19</v>
      </c>
      <c r="Q4" s="227" t="s">
        <v>243</v>
      </c>
      <c r="R4" s="227" t="s">
        <v>244</v>
      </c>
      <c r="S4" s="231" t="s">
        <v>245</v>
      </c>
      <c r="T4" s="233"/>
      <c r="U4" s="227" t="s">
        <v>227</v>
      </c>
      <c r="V4" s="227" t="s">
        <v>49</v>
      </c>
    </row>
    <row r="5" spans="1:22" s="17" customFormat="1" ht="22.5" customHeight="1">
      <c r="A5" s="237"/>
      <c r="B5" s="238"/>
      <c r="C5" s="239"/>
      <c r="D5" s="237"/>
      <c r="E5" s="238"/>
      <c r="F5" s="239"/>
      <c r="G5" s="228"/>
      <c r="H5" s="237"/>
      <c r="I5" s="239"/>
      <c r="J5" s="226" t="s">
        <v>34</v>
      </c>
      <c r="K5" s="226" t="s">
        <v>26</v>
      </c>
      <c r="L5" s="226" t="s">
        <v>27</v>
      </c>
      <c r="M5" s="226" t="s">
        <v>28</v>
      </c>
      <c r="N5" s="226" t="s">
        <v>29</v>
      </c>
      <c r="O5" s="226" t="s">
        <v>234</v>
      </c>
      <c r="P5" s="228"/>
      <c r="Q5" s="228"/>
      <c r="R5" s="228"/>
      <c r="S5" s="237"/>
      <c r="T5" s="239"/>
      <c r="U5" s="228"/>
      <c r="V5" s="228"/>
    </row>
    <row r="6" spans="1:22" s="17" customFormat="1" ht="22.5" customHeight="1">
      <c r="A6" s="147" t="s">
        <v>23</v>
      </c>
      <c r="B6" s="147" t="s">
        <v>24</v>
      </c>
      <c r="C6" s="147" t="s">
        <v>226</v>
      </c>
      <c r="D6" s="147" t="s">
        <v>23</v>
      </c>
      <c r="E6" s="147" t="s">
        <v>24</v>
      </c>
      <c r="F6" s="147" t="s">
        <v>226</v>
      </c>
      <c r="G6" s="229"/>
      <c r="H6" s="147" t="s">
        <v>231</v>
      </c>
      <c r="I6" s="147" t="s">
        <v>232</v>
      </c>
      <c r="J6" s="226"/>
      <c r="K6" s="226"/>
      <c r="L6" s="226"/>
      <c r="M6" s="226"/>
      <c r="N6" s="226"/>
      <c r="O6" s="226"/>
      <c r="P6" s="229"/>
      <c r="Q6" s="229"/>
      <c r="R6" s="229"/>
      <c r="S6" s="147" t="s">
        <v>246</v>
      </c>
      <c r="T6" s="147" t="s">
        <v>22</v>
      </c>
      <c r="U6" s="229"/>
      <c r="V6" s="229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G8+G45</f>
        <v>221.49999999999997</v>
      </c>
      <c r="H7" s="46">
        <f t="shared" si="0"/>
        <v>221.49999999999997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163</v>
      </c>
      <c r="D8" s="45"/>
      <c r="E8" s="45"/>
      <c r="F8" s="45"/>
      <c r="G8" s="46">
        <f t="shared" ref="G8:V8" si="1">G9+G11+G13+G15+G17+G19+G21+G23+G25+G27+G29+G31+G33+G35+G37+G39+G41+G43</f>
        <v>209.46999999999997</v>
      </c>
      <c r="H8" s="46">
        <f t="shared" si="1"/>
        <v>209.46999999999997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164</v>
      </c>
      <c r="D9" s="45"/>
      <c r="E9" s="45"/>
      <c r="F9" s="45"/>
      <c r="G9" s="46">
        <f t="shared" ref="G9:V9" si="2">G10</f>
        <v>69.09</v>
      </c>
      <c r="H9" s="46">
        <f t="shared" si="2"/>
        <v>69.09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135</v>
      </c>
      <c r="C10" s="44" t="s">
        <v>165</v>
      </c>
      <c r="D10" s="45" t="s">
        <v>166</v>
      </c>
      <c r="E10" s="45" t="s">
        <v>135</v>
      </c>
      <c r="F10" s="45" t="s">
        <v>167</v>
      </c>
      <c r="G10" s="46">
        <v>69.09</v>
      </c>
      <c r="H10" s="46">
        <v>69.09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/>
      <c r="B11" s="45"/>
      <c r="C11" s="44" t="s">
        <v>168</v>
      </c>
      <c r="D11" s="45"/>
      <c r="E11" s="45"/>
      <c r="F11" s="45"/>
      <c r="G11" s="46">
        <f t="shared" ref="G11:V11" si="3">G12</f>
        <v>25.8</v>
      </c>
      <c r="H11" s="46">
        <f t="shared" si="3"/>
        <v>25.8</v>
      </c>
      <c r="I11" s="46">
        <f t="shared" si="3"/>
        <v>0</v>
      </c>
      <c r="J11" s="46">
        <f t="shared" si="3"/>
        <v>0</v>
      </c>
      <c r="K11" s="46">
        <f t="shared" si="3"/>
        <v>0</v>
      </c>
      <c r="L11" s="46">
        <f t="shared" si="3"/>
        <v>0</v>
      </c>
      <c r="M11" s="46">
        <f t="shared" si="3"/>
        <v>0</v>
      </c>
      <c r="N11" s="46">
        <f t="shared" si="3"/>
        <v>0</v>
      </c>
      <c r="O11" s="46">
        <f t="shared" si="3"/>
        <v>0</v>
      </c>
      <c r="P11" s="46">
        <f t="shared" si="3"/>
        <v>0</v>
      </c>
      <c r="Q11" s="46">
        <f t="shared" si="3"/>
        <v>0</v>
      </c>
      <c r="R11" s="46">
        <f t="shared" si="3"/>
        <v>0</v>
      </c>
      <c r="S11" s="46">
        <f t="shared" si="3"/>
        <v>0</v>
      </c>
      <c r="T11" s="46">
        <f t="shared" si="3"/>
        <v>0</v>
      </c>
      <c r="U11" s="46">
        <f t="shared" si="3"/>
        <v>0</v>
      </c>
      <c r="V11" s="46">
        <f t="shared" si="3"/>
        <v>0</v>
      </c>
    </row>
    <row r="12" spans="1:22" ht="20.100000000000001" customHeight="1">
      <c r="A12" s="44">
        <v>301</v>
      </c>
      <c r="B12" s="45" t="s">
        <v>169</v>
      </c>
      <c r="C12" s="44" t="s">
        <v>170</v>
      </c>
      <c r="D12" s="45" t="s">
        <v>166</v>
      </c>
      <c r="E12" s="45" t="s">
        <v>135</v>
      </c>
      <c r="F12" s="45" t="s">
        <v>167</v>
      </c>
      <c r="G12" s="46">
        <v>25.8</v>
      </c>
      <c r="H12" s="46">
        <v>25.8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</row>
    <row r="13" spans="1:22" ht="20.100000000000001" customHeight="1">
      <c r="A13" s="44"/>
      <c r="B13" s="45"/>
      <c r="C13" s="44" t="s">
        <v>171</v>
      </c>
      <c r="D13" s="45"/>
      <c r="E13" s="45"/>
      <c r="F13" s="45"/>
      <c r="G13" s="46">
        <f t="shared" ref="G13:V13" si="4">G14</f>
        <v>11.05</v>
      </c>
      <c r="H13" s="46">
        <f t="shared" si="4"/>
        <v>11.05</v>
      </c>
      <c r="I13" s="46">
        <f t="shared" si="4"/>
        <v>0</v>
      </c>
      <c r="J13" s="46">
        <f t="shared" si="4"/>
        <v>0</v>
      </c>
      <c r="K13" s="46">
        <f t="shared" si="4"/>
        <v>0</v>
      </c>
      <c r="L13" s="46">
        <f t="shared" si="4"/>
        <v>0</v>
      </c>
      <c r="M13" s="46">
        <f t="shared" si="4"/>
        <v>0</v>
      </c>
      <c r="N13" s="46">
        <f t="shared" si="4"/>
        <v>0</v>
      </c>
      <c r="O13" s="46">
        <f t="shared" si="4"/>
        <v>0</v>
      </c>
      <c r="P13" s="46">
        <f t="shared" si="4"/>
        <v>0</v>
      </c>
      <c r="Q13" s="46">
        <f t="shared" si="4"/>
        <v>0</v>
      </c>
      <c r="R13" s="46">
        <f t="shared" si="4"/>
        <v>0</v>
      </c>
      <c r="S13" s="46">
        <f t="shared" si="4"/>
        <v>0</v>
      </c>
      <c r="T13" s="46">
        <f t="shared" si="4"/>
        <v>0</v>
      </c>
      <c r="U13" s="46">
        <f t="shared" si="4"/>
        <v>0</v>
      </c>
      <c r="V13" s="46">
        <f t="shared" si="4"/>
        <v>0</v>
      </c>
    </row>
    <row r="14" spans="1:22" ht="20.100000000000001" customHeight="1">
      <c r="A14" s="44">
        <v>301</v>
      </c>
      <c r="B14" s="45" t="s">
        <v>169</v>
      </c>
      <c r="C14" s="44" t="s">
        <v>170</v>
      </c>
      <c r="D14" s="45" t="s">
        <v>166</v>
      </c>
      <c r="E14" s="45" t="s">
        <v>135</v>
      </c>
      <c r="F14" s="45" t="s">
        <v>167</v>
      </c>
      <c r="G14" s="46">
        <v>11.05</v>
      </c>
      <c r="H14" s="46">
        <v>11.05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</row>
    <row r="15" spans="1:22" ht="20.100000000000001" customHeight="1">
      <c r="A15" s="44"/>
      <c r="B15" s="45"/>
      <c r="C15" s="44" t="s">
        <v>172</v>
      </c>
      <c r="D15" s="45"/>
      <c r="E15" s="45"/>
      <c r="F15" s="45"/>
      <c r="G15" s="46">
        <f t="shared" ref="G15:V15" si="5">G16</f>
        <v>9.01</v>
      </c>
      <c r="H15" s="46">
        <f t="shared" si="5"/>
        <v>9.01</v>
      </c>
      <c r="I15" s="46">
        <f t="shared" si="5"/>
        <v>0</v>
      </c>
      <c r="J15" s="46">
        <f t="shared" si="5"/>
        <v>0</v>
      </c>
      <c r="K15" s="46">
        <f t="shared" si="5"/>
        <v>0</v>
      </c>
      <c r="L15" s="46">
        <f t="shared" si="5"/>
        <v>0</v>
      </c>
      <c r="M15" s="46">
        <f t="shared" si="5"/>
        <v>0</v>
      </c>
      <c r="N15" s="46">
        <f t="shared" si="5"/>
        <v>0</v>
      </c>
      <c r="O15" s="46">
        <f t="shared" si="5"/>
        <v>0</v>
      </c>
      <c r="P15" s="46">
        <f t="shared" si="5"/>
        <v>0</v>
      </c>
      <c r="Q15" s="46">
        <f t="shared" si="5"/>
        <v>0</v>
      </c>
      <c r="R15" s="46">
        <f t="shared" si="5"/>
        <v>0</v>
      </c>
      <c r="S15" s="46">
        <f t="shared" si="5"/>
        <v>0</v>
      </c>
      <c r="T15" s="46">
        <f t="shared" si="5"/>
        <v>0</v>
      </c>
      <c r="U15" s="46">
        <f t="shared" si="5"/>
        <v>0</v>
      </c>
      <c r="V15" s="46">
        <f t="shared" si="5"/>
        <v>0</v>
      </c>
    </row>
    <row r="16" spans="1:22" ht="20.100000000000001" customHeight="1">
      <c r="A16" s="44">
        <v>301</v>
      </c>
      <c r="B16" s="45" t="s">
        <v>140</v>
      </c>
      <c r="C16" s="44" t="s">
        <v>173</v>
      </c>
      <c r="D16" s="45" t="s">
        <v>166</v>
      </c>
      <c r="E16" s="45" t="s">
        <v>135</v>
      </c>
      <c r="F16" s="45" t="s">
        <v>167</v>
      </c>
      <c r="G16" s="46">
        <v>9.01</v>
      </c>
      <c r="H16" s="46">
        <v>9.01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</row>
    <row r="17" spans="1:22" ht="20.100000000000001" customHeight="1">
      <c r="A17" s="44"/>
      <c r="B17" s="45"/>
      <c r="C17" s="44" t="s">
        <v>174</v>
      </c>
      <c r="D17" s="45"/>
      <c r="E17" s="45"/>
      <c r="F17" s="45"/>
      <c r="G17" s="46">
        <f t="shared" ref="G17:V17" si="6">G18</f>
        <v>7.57</v>
      </c>
      <c r="H17" s="46">
        <f t="shared" si="6"/>
        <v>7.57</v>
      </c>
      <c r="I17" s="46">
        <f t="shared" si="6"/>
        <v>0</v>
      </c>
      <c r="J17" s="46">
        <f t="shared" si="6"/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46">
        <f t="shared" si="6"/>
        <v>0</v>
      </c>
      <c r="O17" s="46">
        <f t="shared" si="6"/>
        <v>0</v>
      </c>
      <c r="P17" s="46">
        <f t="shared" si="6"/>
        <v>0</v>
      </c>
      <c r="Q17" s="46">
        <f t="shared" si="6"/>
        <v>0</v>
      </c>
      <c r="R17" s="46">
        <f t="shared" si="6"/>
        <v>0</v>
      </c>
      <c r="S17" s="46">
        <f t="shared" si="6"/>
        <v>0</v>
      </c>
      <c r="T17" s="46">
        <f t="shared" si="6"/>
        <v>0</v>
      </c>
      <c r="U17" s="46">
        <f t="shared" si="6"/>
        <v>0</v>
      </c>
      <c r="V17" s="46">
        <f t="shared" si="6"/>
        <v>0</v>
      </c>
    </row>
    <row r="18" spans="1:22" ht="20.100000000000001" customHeight="1">
      <c r="A18" s="44">
        <v>301</v>
      </c>
      <c r="B18" s="45" t="s">
        <v>175</v>
      </c>
      <c r="C18" s="44" t="s">
        <v>176</v>
      </c>
      <c r="D18" s="45" t="s">
        <v>166</v>
      </c>
      <c r="E18" s="45" t="s">
        <v>135</v>
      </c>
      <c r="F18" s="45" t="s">
        <v>167</v>
      </c>
      <c r="G18" s="46">
        <v>7.57</v>
      </c>
      <c r="H18" s="46">
        <v>7.57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</row>
    <row r="19" spans="1:22" ht="20.100000000000001" customHeight="1">
      <c r="A19" s="44"/>
      <c r="B19" s="45"/>
      <c r="C19" s="44" t="s">
        <v>177</v>
      </c>
      <c r="D19" s="45"/>
      <c r="E19" s="45"/>
      <c r="F19" s="45"/>
      <c r="G19" s="46">
        <f t="shared" ref="G19:V19" si="7">G20</f>
        <v>21.62</v>
      </c>
      <c r="H19" s="46">
        <f t="shared" si="7"/>
        <v>21.62</v>
      </c>
      <c r="I19" s="46">
        <f t="shared" si="7"/>
        <v>0</v>
      </c>
      <c r="J19" s="46">
        <f t="shared" si="7"/>
        <v>0</v>
      </c>
      <c r="K19" s="46">
        <f t="shared" si="7"/>
        <v>0</v>
      </c>
      <c r="L19" s="46">
        <f t="shared" si="7"/>
        <v>0</v>
      </c>
      <c r="M19" s="46">
        <f t="shared" si="7"/>
        <v>0</v>
      </c>
      <c r="N19" s="46">
        <f t="shared" si="7"/>
        <v>0</v>
      </c>
      <c r="O19" s="46">
        <f t="shared" si="7"/>
        <v>0</v>
      </c>
      <c r="P19" s="46">
        <f t="shared" si="7"/>
        <v>0</v>
      </c>
      <c r="Q19" s="46">
        <f t="shared" si="7"/>
        <v>0</v>
      </c>
      <c r="R19" s="46">
        <f t="shared" si="7"/>
        <v>0</v>
      </c>
      <c r="S19" s="46">
        <f t="shared" si="7"/>
        <v>0</v>
      </c>
      <c r="T19" s="46">
        <f t="shared" si="7"/>
        <v>0</v>
      </c>
      <c r="U19" s="46">
        <f t="shared" si="7"/>
        <v>0</v>
      </c>
      <c r="V19" s="46">
        <f t="shared" si="7"/>
        <v>0</v>
      </c>
    </row>
    <row r="20" spans="1:22" ht="20.100000000000001" customHeight="1">
      <c r="A20" s="44">
        <v>301</v>
      </c>
      <c r="B20" s="45" t="s">
        <v>178</v>
      </c>
      <c r="C20" s="44" t="s">
        <v>179</v>
      </c>
      <c r="D20" s="45" t="s">
        <v>166</v>
      </c>
      <c r="E20" s="45" t="s">
        <v>135</v>
      </c>
      <c r="F20" s="45" t="s">
        <v>167</v>
      </c>
      <c r="G20" s="46">
        <v>21.62</v>
      </c>
      <c r="H20" s="46">
        <v>21.62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180</v>
      </c>
      <c r="D21" s="45"/>
      <c r="E21" s="45"/>
      <c r="F21" s="45"/>
      <c r="G21" s="46">
        <f t="shared" ref="G21:V21" si="8">G22</f>
        <v>0.76</v>
      </c>
      <c r="H21" s="46">
        <f t="shared" si="8"/>
        <v>0.76</v>
      </c>
      <c r="I21" s="46">
        <f t="shared" si="8"/>
        <v>0</v>
      </c>
      <c r="J21" s="46">
        <f t="shared" si="8"/>
        <v>0</v>
      </c>
      <c r="K21" s="46">
        <f t="shared" si="8"/>
        <v>0</v>
      </c>
      <c r="L21" s="46">
        <f t="shared" si="8"/>
        <v>0</v>
      </c>
      <c r="M21" s="46">
        <f t="shared" si="8"/>
        <v>0</v>
      </c>
      <c r="N21" s="46">
        <f t="shared" si="8"/>
        <v>0</v>
      </c>
      <c r="O21" s="46">
        <f t="shared" si="8"/>
        <v>0</v>
      </c>
      <c r="P21" s="46">
        <f t="shared" si="8"/>
        <v>0</v>
      </c>
      <c r="Q21" s="46">
        <f t="shared" si="8"/>
        <v>0</v>
      </c>
      <c r="R21" s="46">
        <f t="shared" si="8"/>
        <v>0</v>
      </c>
      <c r="S21" s="46">
        <f t="shared" si="8"/>
        <v>0</v>
      </c>
      <c r="T21" s="46">
        <f t="shared" si="8"/>
        <v>0</v>
      </c>
      <c r="U21" s="46">
        <f t="shared" si="8"/>
        <v>0</v>
      </c>
      <c r="V21" s="46">
        <f t="shared" si="8"/>
        <v>0</v>
      </c>
    </row>
    <row r="22" spans="1:22" ht="20.100000000000001" customHeight="1">
      <c r="A22" s="44">
        <v>301</v>
      </c>
      <c r="B22" s="45" t="s">
        <v>181</v>
      </c>
      <c r="C22" s="44" t="s">
        <v>182</v>
      </c>
      <c r="D22" s="45" t="s">
        <v>166</v>
      </c>
      <c r="E22" s="45" t="s">
        <v>135</v>
      </c>
      <c r="F22" s="45" t="s">
        <v>167</v>
      </c>
      <c r="G22" s="46">
        <v>0.76</v>
      </c>
      <c r="H22" s="46">
        <v>0.76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/>
      <c r="B23" s="45"/>
      <c r="C23" s="44" t="s">
        <v>183</v>
      </c>
      <c r="D23" s="45"/>
      <c r="E23" s="45"/>
      <c r="F23" s="45"/>
      <c r="G23" s="46">
        <f t="shared" ref="G23:V23" si="9">G24</f>
        <v>0.76</v>
      </c>
      <c r="H23" s="46">
        <f t="shared" si="9"/>
        <v>0.76</v>
      </c>
      <c r="I23" s="46">
        <f t="shared" si="9"/>
        <v>0</v>
      </c>
      <c r="J23" s="46">
        <f t="shared" si="9"/>
        <v>0</v>
      </c>
      <c r="K23" s="46">
        <f t="shared" si="9"/>
        <v>0</v>
      </c>
      <c r="L23" s="46">
        <f t="shared" si="9"/>
        <v>0</v>
      </c>
      <c r="M23" s="46">
        <f t="shared" si="9"/>
        <v>0</v>
      </c>
      <c r="N23" s="46">
        <f t="shared" si="9"/>
        <v>0</v>
      </c>
      <c r="O23" s="46">
        <f t="shared" si="9"/>
        <v>0</v>
      </c>
      <c r="P23" s="46">
        <f t="shared" si="9"/>
        <v>0</v>
      </c>
      <c r="Q23" s="46">
        <f t="shared" si="9"/>
        <v>0</v>
      </c>
      <c r="R23" s="46">
        <f t="shared" si="9"/>
        <v>0</v>
      </c>
      <c r="S23" s="46">
        <f t="shared" si="9"/>
        <v>0</v>
      </c>
      <c r="T23" s="46">
        <f t="shared" si="9"/>
        <v>0</v>
      </c>
      <c r="U23" s="46">
        <f t="shared" si="9"/>
        <v>0</v>
      </c>
      <c r="V23" s="46">
        <f t="shared" si="9"/>
        <v>0</v>
      </c>
    </row>
    <row r="24" spans="1:22" ht="20.100000000000001" customHeight="1">
      <c r="A24" s="44">
        <v>301</v>
      </c>
      <c r="B24" s="45" t="s">
        <v>181</v>
      </c>
      <c r="C24" s="44" t="s">
        <v>182</v>
      </c>
      <c r="D24" s="45" t="s">
        <v>166</v>
      </c>
      <c r="E24" s="45" t="s">
        <v>135</v>
      </c>
      <c r="F24" s="45" t="s">
        <v>167</v>
      </c>
      <c r="G24" s="46">
        <v>0.76</v>
      </c>
      <c r="H24" s="46">
        <v>0.76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</row>
    <row r="25" spans="1:22" ht="20.100000000000001" customHeight="1">
      <c r="A25" s="44"/>
      <c r="B25" s="45"/>
      <c r="C25" s="44" t="s">
        <v>184</v>
      </c>
      <c r="D25" s="45"/>
      <c r="E25" s="45"/>
      <c r="F25" s="45"/>
      <c r="G25" s="46">
        <f t="shared" ref="G25:V25" si="10">G26</f>
        <v>0.54</v>
      </c>
      <c r="H25" s="46">
        <f t="shared" si="10"/>
        <v>0.54</v>
      </c>
      <c r="I25" s="46">
        <f t="shared" si="10"/>
        <v>0</v>
      </c>
      <c r="J25" s="46">
        <f t="shared" si="10"/>
        <v>0</v>
      </c>
      <c r="K25" s="46">
        <f t="shared" si="10"/>
        <v>0</v>
      </c>
      <c r="L25" s="46">
        <f t="shared" si="10"/>
        <v>0</v>
      </c>
      <c r="M25" s="46">
        <f t="shared" si="10"/>
        <v>0</v>
      </c>
      <c r="N25" s="46">
        <f t="shared" si="10"/>
        <v>0</v>
      </c>
      <c r="O25" s="46">
        <f t="shared" si="10"/>
        <v>0</v>
      </c>
      <c r="P25" s="46">
        <f t="shared" si="10"/>
        <v>0</v>
      </c>
      <c r="Q25" s="46">
        <f t="shared" si="10"/>
        <v>0</v>
      </c>
      <c r="R25" s="46">
        <f t="shared" si="10"/>
        <v>0</v>
      </c>
      <c r="S25" s="46">
        <f t="shared" si="10"/>
        <v>0</v>
      </c>
      <c r="T25" s="46">
        <f t="shared" si="10"/>
        <v>0</v>
      </c>
      <c r="U25" s="46">
        <f t="shared" si="10"/>
        <v>0</v>
      </c>
      <c r="V25" s="46">
        <f t="shared" si="10"/>
        <v>0</v>
      </c>
    </row>
    <row r="26" spans="1:22" ht="20.100000000000001" customHeight="1">
      <c r="A26" s="44">
        <v>301</v>
      </c>
      <c r="B26" s="45" t="s">
        <v>181</v>
      </c>
      <c r="C26" s="44" t="s">
        <v>182</v>
      </c>
      <c r="D26" s="45" t="s">
        <v>166</v>
      </c>
      <c r="E26" s="45" t="s">
        <v>135</v>
      </c>
      <c r="F26" s="45" t="s">
        <v>167</v>
      </c>
      <c r="G26" s="46">
        <v>0.54</v>
      </c>
      <c r="H26" s="46">
        <v>0.54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185</v>
      </c>
      <c r="D27" s="45"/>
      <c r="E27" s="45"/>
      <c r="F27" s="45"/>
      <c r="G27" s="46">
        <f t="shared" ref="G27:V27" si="11">G28</f>
        <v>12.97</v>
      </c>
      <c r="H27" s="46">
        <f t="shared" si="11"/>
        <v>12.97</v>
      </c>
      <c r="I27" s="46">
        <f t="shared" si="11"/>
        <v>0</v>
      </c>
      <c r="J27" s="46">
        <f t="shared" si="11"/>
        <v>0</v>
      </c>
      <c r="K27" s="46">
        <f t="shared" si="11"/>
        <v>0</v>
      </c>
      <c r="L27" s="46">
        <f t="shared" si="11"/>
        <v>0</v>
      </c>
      <c r="M27" s="46">
        <f t="shared" si="11"/>
        <v>0</v>
      </c>
      <c r="N27" s="46">
        <f t="shared" si="11"/>
        <v>0</v>
      </c>
      <c r="O27" s="46">
        <f t="shared" si="11"/>
        <v>0</v>
      </c>
      <c r="P27" s="46">
        <f t="shared" si="11"/>
        <v>0</v>
      </c>
      <c r="Q27" s="46">
        <f t="shared" si="11"/>
        <v>0</v>
      </c>
      <c r="R27" s="46">
        <f t="shared" si="11"/>
        <v>0</v>
      </c>
      <c r="S27" s="46">
        <f t="shared" si="11"/>
        <v>0</v>
      </c>
      <c r="T27" s="46">
        <f t="shared" si="11"/>
        <v>0</v>
      </c>
      <c r="U27" s="46">
        <f t="shared" si="11"/>
        <v>0</v>
      </c>
      <c r="V27" s="46">
        <f t="shared" si="11"/>
        <v>0</v>
      </c>
    </row>
    <row r="28" spans="1:22" ht="20.100000000000001" customHeight="1">
      <c r="A28" s="44">
        <v>301</v>
      </c>
      <c r="B28" s="45" t="s">
        <v>186</v>
      </c>
      <c r="C28" s="44" t="s">
        <v>150</v>
      </c>
      <c r="D28" s="45" t="s">
        <v>166</v>
      </c>
      <c r="E28" s="45" t="s">
        <v>135</v>
      </c>
      <c r="F28" s="45" t="s">
        <v>167</v>
      </c>
      <c r="G28" s="46">
        <v>12.97</v>
      </c>
      <c r="H28" s="46">
        <v>12.97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/>
      <c r="B29" s="45"/>
      <c r="C29" s="44" t="s">
        <v>187</v>
      </c>
      <c r="D29" s="45"/>
      <c r="E29" s="45"/>
      <c r="F29" s="45"/>
      <c r="G29" s="46">
        <f t="shared" ref="G29:V29" si="12">G30</f>
        <v>2.79</v>
      </c>
      <c r="H29" s="46">
        <f t="shared" si="12"/>
        <v>2.79</v>
      </c>
      <c r="I29" s="46">
        <f t="shared" si="12"/>
        <v>0</v>
      </c>
      <c r="J29" s="46">
        <f t="shared" si="12"/>
        <v>0</v>
      </c>
      <c r="K29" s="46">
        <f t="shared" si="12"/>
        <v>0</v>
      </c>
      <c r="L29" s="46">
        <f t="shared" si="12"/>
        <v>0</v>
      </c>
      <c r="M29" s="46">
        <f t="shared" si="12"/>
        <v>0</v>
      </c>
      <c r="N29" s="46">
        <f t="shared" si="12"/>
        <v>0</v>
      </c>
      <c r="O29" s="46">
        <f t="shared" si="12"/>
        <v>0</v>
      </c>
      <c r="P29" s="46">
        <f t="shared" si="12"/>
        <v>0</v>
      </c>
      <c r="Q29" s="46">
        <f t="shared" si="12"/>
        <v>0</v>
      </c>
      <c r="R29" s="46">
        <f t="shared" si="12"/>
        <v>0</v>
      </c>
      <c r="S29" s="46">
        <f t="shared" si="12"/>
        <v>0</v>
      </c>
      <c r="T29" s="46">
        <f t="shared" si="12"/>
        <v>0</v>
      </c>
      <c r="U29" s="46">
        <f t="shared" si="12"/>
        <v>0</v>
      </c>
      <c r="V29" s="46">
        <f t="shared" si="12"/>
        <v>0</v>
      </c>
    </row>
    <row r="30" spans="1:22" ht="20.100000000000001" customHeight="1">
      <c r="A30" s="44">
        <v>301</v>
      </c>
      <c r="B30" s="45" t="s">
        <v>112</v>
      </c>
      <c r="C30" s="44" t="s">
        <v>188</v>
      </c>
      <c r="D30" s="45" t="s">
        <v>166</v>
      </c>
      <c r="E30" s="45" t="s">
        <v>135</v>
      </c>
      <c r="F30" s="45" t="s">
        <v>167</v>
      </c>
      <c r="G30" s="46">
        <v>2.79</v>
      </c>
      <c r="H30" s="46">
        <v>2.79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</row>
    <row r="31" spans="1:22" ht="20.100000000000001" customHeight="1">
      <c r="A31" s="44"/>
      <c r="B31" s="45"/>
      <c r="C31" s="44" t="s">
        <v>189</v>
      </c>
      <c r="D31" s="45"/>
      <c r="E31" s="45"/>
      <c r="F31" s="45"/>
      <c r="G31" s="46">
        <f t="shared" ref="G31:V31" si="13">G32</f>
        <v>9.01</v>
      </c>
      <c r="H31" s="46">
        <f t="shared" si="13"/>
        <v>9.01</v>
      </c>
      <c r="I31" s="46">
        <f t="shared" si="13"/>
        <v>0</v>
      </c>
      <c r="J31" s="46">
        <f t="shared" si="13"/>
        <v>0</v>
      </c>
      <c r="K31" s="46">
        <f t="shared" si="13"/>
        <v>0</v>
      </c>
      <c r="L31" s="46">
        <f t="shared" si="13"/>
        <v>0</v>
      </c>
      <c r="M31" s="46">
        <f t="shared" si="13"/>
        <v>0</v>
      </c>
      <c r="N31" s="46">
        <f t="shared" si="13"/>
        <v>0</v>
      </c>
      <c r="O31" s="46">
        <f t="shared" si="13"/>
        <v>0</v>
      </c>
      <c r="P31" s="46">
        <f t="shared" si="13"/>
        <v>0</v>
      </c>
      <c r="Q31" s="46">
        <f t="shared" si="13"/>
        <v>0</v>
      </c>
      <c r="R31" s="46">
        <f t="shared" si="13"/>
        <v>0</v>
      </c>
      <c r="S31" s="46">
        <f t="shared" si="13"/>
        <v>0</v>
      </c>
      <c r="T31" s="46">
        <f t="shared" si="13"/>
        <v>0</v>
      </c>
      <c r="U31" s="46">
        <f t="shared" si="13"/>
        <v>0</v>
      </c>
      <c r="V31" s="46">
        <f t="shared" si="13"/>
        <v>0</v>
      </c>
    </row>
    <row r="32" spans="1:22" ht="20.100000000000001" customHeight="1">
      <c r="A32" s="44">
        <v>301</v>
      </c>
      <c r="B32" s="45" t="s">
        <v>140</v>
      </c>
      <c r="C32" s="44" t="s">
        <v>173</v>
      </c>
      <c r="D32" s="45" t="s">
        <v>166</v>
      </c>
      <c r="E32" s="45" t="s">
        <v>135</v>
      </c>
      <c r="F32" s="45" t="s">
        <v>167</v>
      </c>
      <c r="G32" s="46">
        <v>9.01</v>
      </c>
      <c r="H32" s="46">
        <v>9.01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190</v>
      </c>
      <c r="D33" s="45"/>
      <c r="E33" s="45"/>
      <c r="F33" s="45"/>
      <c r="G33" s="46">
        <f t="shared" ref="G33:V33" si="14">G34</f>
        <v>25.92</v>
      </c>
      <c r="H33" s="46">
        <f t="shared" si="14"/>
        <v>25.92</v>
      </c>
      <c r="I33" s="46">
        <f t="shared" si="14"/>
        <v>0</v>
      </c>
      <c r="J33" s="46">
        <f t="shared" si="14"/>
        <v>0</v>
      </c>
      <c r="K33" s="46">
        <f t="shared" si="14"/>
        <v>0</v>
      </c>
      <c r="L33" s="46">
        <f t="shared" si="14"/>
        <v>0</v>
      </c>
      <c r="M33" s="46">
        <f t="shared" si="14"/>
        <v>0</v>
      </c>
      <c r="N33" s="46">
        <f t="shared" si="14"/>
        <v>0</v>
      </c>
      <c r="O33" s="46">
        <f t="shared" si="14"/>
        <v>0</v>
      </c>
      <c r="P33" s="46">
        <f t="shared" si="14"/>
        <v>0</v>
      </c>
      <c r="Q33" s="46">
        <f t="shared" si="14"/>
        <v>0</v>
      </c>
      <c r="R33" s="46">
        <f t="shared" si="14"/>
        <v>0</v>
      </c>
      <c r="S33" s="46">
        <f t="shared" si="14"/>
        <v>0</v>
      </c>
      <c r="T33" s="46">
        <f t="shared" si="14"/>
        <v>0</v>
      </c>
      <c r="U33" s="46">
        <f t="shared" si="14"/>
        <v>0</v>
      </c>
      <c r="V33" s="46">
        <f t="shared" si="14"/>
        <v>0</v>
      </c>
    </row>
    <row r="34" spans="1:22" ht="20.100000000000001" customHeight="1">
      <c r="A34" s="44">
        <v>301</v>
      </c>
      <c r="B34" s="45" t="s">
        <v>140</v>
      </c>
      <c r="C34" s="44" t="s">
        <v>173</v>
      </c>
      <c r="D34" s="45" t="s">
        <v>166</v>
      </c>
      <c r="E34" s="45" t="s">
        <v>135</v>
      </c>
      <c r="F34" s="45" t="s">
        <v>167</v>
      </c>
      <c r="G34" s="46">
        <v>25.92</v>
      </c>
      <c r="H34" s="46">
        <v>25.92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/>
      <c r="B35" s="45"/>
      <c r="C35" s="44" t="s">
        <v>191</v>
      </c>
      <c r="D35" s="45"/>
      <c r="E35" s="45"/>
      <c r="F35" s="45"/>
      <c r="G35" s="46">
        <f t="shared" ref="G35:V35" si="15">G36</f>
        <v>1.32</v>
      </c>
      <c r="H35" s="46">
        <f t="shared" si="15"/>
        <v>1.32</v>
      </c>
      <c r="I35" s="46">
        <f t="shared" si="15"/>
        <v>0</v>
      </c>
      <c r="J35" s="46">
        <f t="shared" si="15"/>
        <v>0</v>
      </c>
      <c r="K35" s="46">
        <f t="shared" si="15"/>
        <v>0</v>
      </c>
      <c r="L35" s="46">
        <f t="shared" si="15"/>
        <v>0</v>
      </c>
      <c r="M35" s="46">
        <f t="shared" si="15"/>
        <v>0</v>
      </c>
      <c r="N35" s="46">
        <f t="shared" si="15"/>
        <v>0</v>
      </c>
      <c r="O35" s="46">
        <f t="shared" si="15"/>
        <v>0</v>
      </c>
      <c r="P35" s="46">
        <f t="shared" si="15"/>
        <v>0</v>
      </c>
      <c r="Q35" s="46">
        <f t="shared" si="15"/>
        <v>0</v>
      </c>
      <c r="R35" s="46">
        <f t="shared" si="15"/>
        <v>0</v>
      </c>
      <c r="S35" s="46">
        <f t="shared" si="15"/>
        <v>0</v>
      </c>
      <c r="T35" s="46">
        <f t="shared" si="15"/>
        <v>0</v>
      </c>
      <c r="U35" s="46">
        <f t="shared" si="15"/>
        <v>0</v>
      </c>
      <c r="V35" s="46">
        <f t="shared" si="15"/>
        <v>0</v>
      </c>
    </row>
    <row r="36" spans="1:22" ht="20.100000000000001" customHeight="1">
      <c r="A36" s="44">
        <v>303</v>
      </c>
      <c r="B36" s="45" t="s">
        <v>112</v>
      </c>
      <c r="C36" s="44" t="s">
        <v>192</v>
      </c>
      <c r="D36" s="45" t="s">
        <v>193</v>
      </c>
      <c r="E36" s="45" t="s">
        <v>130</v>
      </c>
      <c r="F36" s="45" t="s">
        <v>194</v>
      </c>
      <c r="G36" s="46">
        <v>1.32</v>
      </c>
      <c r="H36" s="46">
        <v>1.32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</row>
    <row r="37" spans="1:22" ht="20.100000000000001" customHeight="1">
      <c r="A37" s="44"/>
      <c r="B37" s="45"/>
      <c r="C37" s="44" t="s">
        <v>195</v>
      </c>
      <c r="D37" s="45"/>
      <c r="E37" s="45"/>
      <c r="F37" s="45"/>
      <c r="G37" s="46">
        <f t="shared" ref="G37:V37" si="16">G38</f>
        <v>2.63</v>
      </c>
      <c r="H37" s="46">
        <f t="shared" si="16"/>
        <v>2.63</v>
      </c>
      <c r="I37" s="46">
        <f t="shared" si="16"/>
        <v>0</v>
      </c>
      <c r="J37" s="46">
        <f t="shared" si="16"/>
        <v>0</v>
      </c>
      <c r="K37" s="46">
        <f t="shared" si="16"/>
        <v>0</v>
      </c>
      <c r="L37" s="46">
        <f t="shared" si="16"/>
        <v>0</v>
      </c>
      <c r="M37" s="46">
        <f t="shared" si="16"/>
        <v>0</v>
      </c>
      <c r="N37" s="46">
        <f t="shared" si="16"/>
        <v>0</v>
      </c>
      <c r="O37" s="46">
        <f t="shared" si="16"/>
        <v>0</v>
      </c>
      <c r="P37" s="46">
        <f t="shared" si="16"/>
        <v>0</v>
      </c>
      <c r="Q37" s="46">
        <f t="shared" si="16"/>
        <v>0</v>
      </c>
      <c r="R37" s="46">
        <f t="shared" si="16"/>
        <v>0</v>
      </c>
      <c r="S37" s="46">
        <f t="shared" si="16"/>
        <v>0</v>
      </c>
      <c r="T37" s="46">
        <f t="shared" si="16"/>
        <v>0</v>
      </c>
      <c r="U37" s="46">
        <f t="shared" si="16"/>
        <v>0</v>
      </c>
      <c r="V37" s="46">
        <f t="shared" si="16"/>
        <v>0</v>
      </c>
    </row>
    <row r="38" spans="1:22" ht="20.100000000000001" customHeight="1">
      <c r="A38" s="44">
        <v>303</v>
      </c>
      <c r="B38" s="45" t="s">
        <v>112</v>
      </c>
      <c r="C38" s="44" t="s">
        <v>192</v>
      </c>
      <c r="D38" s="45" t="s">
        <v>193</v>
      </c>
      <c r="E38" s="45" t="s">
        <v>130</v>
      </c>
      <c r="F38" s="45" t="s">
        <v>194</v>
      </c>
      <c r="G38" s="46">
        <v>2.63</v>
      </c>
      <c r="H38" s="46">
        <v>2.63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196</v>
      </c>
      <c r="D39" s="45"/>
      <c r="E39" s="45"/>
      <c r="F39" s="45"/>
      <c r="G39" s="46">
        <f t="shared" ref="G39:V39" si="17">G40</f>
        <v>2.15</v>
      </c>
      <c r="H39" s="46">
        <f t="shared" si="17"/>
        <v>2.15</v>
      </c>
      <c r="I39" s="46">
        <f t="shared" si="17"/>
        <v>0</v>
      </c>
      <c r="J39" s="46">
        <f t="shared" si="17"/>
        <v>0</v>
      </c>
      <c r="K39" s="46">
        <f t="shared" si="17"/>
        <v>0</v>
      </c>
      <c r="L39" s="46">
        <f t="shared" si="17"/>
        <v>0</v>
      </c>
      <c r="M39" s="46">
        <f t="shared" si="17"/>
        <v>0</v>
      </c>
      <c r="N39" s="46">
        <f t="shared" si="17"/>
        <v>0</v>
      </c>
      <c r="O39" s="46">
        <f t="shared" si="17"/>
        <v>0</v>
      </c>
      <c r="P39" s="46">
        <f t="shared" si="17"/>
        <v>0</v>
      </c>
      <c r="Q39" s="46">
        <f t="shared" si="17"/>
        <v>0</v>
      </c>
      <c r="R39" s="46">
        <f t="shared" si="17"/>
        <v>0</v>
      </c>
      <c r="S39" s="46">
        <f t="shared" si="17"/>
        <v>0</v>
      </c>
      <c r="T39" s="46">
        <f t="shared" si="17"/>
        <v>0</v>
      </c>
      <c r="U39" s="46">
        <f t="shared" si="17"/>
        <v>0</v>
      </c>
      <c r="V39" s="46">
        <f t="shared" si="17"/>
        <v>0</v>
      </c>
    </row>
    <row r="40" spans="1:22" ht="20.100000000000001" customHeight="1">
      <c r="A40" s="44">
        <v>301</v>
      </c>
      <c r="B40" s="45" t="s">
        <v>197</v>
      </c>
      <c r="C40" s="44" t="s">
        <v>198</v>
      </c>
      <c r="D40" s="45" t="s">
        <v>166</v>
      </c>
      <c r="E40" s="45" t="s">
        <v>135</v>
      </c>
      <c r="F40" s="45" t="s">
        <v>167</v>
      </c>
      <c r="G40" s="46">
        <v>2.15</v>
      </c>
      <c r="H40" s="46">
        <v>2.15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/>
      <c r="B41" s="45"/>
      <c r="C41" s="44" t="s">
        <v>199</v>
      </c>
      <c r="D41" s="45"/>
      <c r="E41" s="45"/>
      <c r="F41" s="45"/>
      <c r="G41" s="46">
        <f t="shared" ref="G41:V41" si="18">G42</f>
        <v>4.32</v>
      </c>
      <c r="H41" s="46">
        <f t="shared" si="18"/>
        <v>4.32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  <c r="M41" s="46">
        <f t="shared" si="18"/>
        <v>0</v>
      </c>
      <c r="N41" s="46">
        <f t="shared" si="18"/>
        <v>0</v>
      </c>
      <c r="O41" s="46">
        <f t="shared" si="18"/>
        <v>0</v>
      </c>
      <c r="P41" s="46">
        <f t="shared" si="18"/>
        <v>0</v>
      </c>
      <c r="Q41" s="46">
        <f t="shared" si="18"/>
        <v>0</v>
      </c>
      <c r="R41" s="46">
        <f t="shared" si="18"/>
        <v>0</v>
      </c>
      <c r="S41" s="46">
        <f t="shared" si="18"/>
        <v>0</v>
      </c>
      <c r="T41" s="46">
        <f t="shared" si="18"/>
        <v>0</v>
      </c>
      <c r="U41" s="46">
        <f t="shared" si="18"/>
        <v>0</v>
      </c>
      <c r="V41" s="46">
        <f t="shared" si="18"/>
        <v>0</v>
      </c>
    </row>
    <row r="42" spans="1:22" ht="20.100000000000001" customHeight="1">
      <c r="A42" s="44">
        <v>301</v>
      </c>
      <c r="B42" s="45" t="s">
        <v>200</v>
      </c>
      <c r="C42" s="44" t="s">
        <v>201</v>
      </c>
      <c r="D42" s="45" t="s">
        <v>166</v>
      </c>
      <c r="E42" s="45" t="s">
        <v>135</v>
      </c>
      <c r="F42" s="45" t="s">
        <v>167</v>
      </c>
      <c r="G42" s="46">
        <v>4.32</v>
      </c>
      <c r="H42" s="46">
        <v>4.32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/>
      <c r="B43" s="45"/>
      <c r="C43" s="44" t="s">
        <v>202</v>
      </c>
      <c r="D43" s="45"/>
      <c r="E43" s="45"/>
      <c r="F43" s="45"/>
      <c r="G43" s="46">
        <f t="shared" ref="G43:V43" si="19">G44</f>
        <v>2.16</v>
      </c>
      <c r="H43" s="46">
        <f t="shared" si="19"/>
        <v>2.16</v>
      </c>
      <c r="I43" s="46">
        <f t="shared" si="19"/>
        <v>0</v>
      </c>
      <c r="J43" s="46">
        <f t="shared" si="19"/>
        <v>0</v>
      </c>
      <c r="K43" s="46">
        <f t="shared" si="19"/>
        <v>0</v>
      </c>
      <c r="L43" s="46">
        <f t="shared" si="19"/>
        <v>0</v>
      </c>
      <c r="M43" s="46">
        <f t="shared" si="19"/>
        <v>0</v>
      </c>
      <c r="N43" s="46">
        <f t="shared" si="19"/>
        <v>0</v>
      </c>
      <c r="O43" s="46">
        <f t="shared" si="19"/>
        <v>0</v>
      </c>
      <c r="P43" s="46">
        <f t="shared" si="19"/>
        <v>0</v>
      </c>
      <c r="Q43" s="46">
        <f t="shared" si="19"/>
        <v>0</v>
      </c>
      <c r="R43" s="46">
        <f t="shared" si="19"/>
        <v>0</v>
      </c>
      <c r="S43" s="46">
        <f t="shared" si="19"/>
        <v>0</v>
      </c>
      <c r="T43" s="46">
        <f t="shared" si="19"/>
        <v>0</v>
      </c>
      <c r="U43" s="46">
        <f t="shared" si="19"/>
        <v>0</v>
      </c>
      <c r="V43" s="46">
        <f t="shared" si="19"/>
        <v>0</v>
      </c>
    </row>
    <row r="44" spans="1:22" ht="20.100000000000001" customHeight="1">
      <c r="A44" s="44">
        <v>302</v>
      </c>
      <c r="B44" s="45" t="s">
        <v>203</v>
      </c>
      <c r="C44" s="44" t="s">
        <v>204</v>
      </c>
      <c r="D44" s="45" t="s">
        <v>166</v>
      </c>
      <c r="E44" s="45" t="s">
        <v>112</v>
      </c>
      <c r="F44" s="45" t="s">
        <v>205</v>
      </c>
      <c r="G44" s="46">
        <v>2.16</v>
      </c>
      <c r="H44" s="46">
        <v>2.16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206</v>
      </c>
      <c r="D45" s="45"/>
      <c r="E45" s="45"/>
      <c r="F45" s="45"/>
      <c r="G45" s="46">
        <f t="shared" ref="G45:V46" si="20">G46</f>
        <v>12.03</v>
      </c>
      <c r="H45" s="46">
        <f t="shared" si="20"/>
        <v>12.03</v>
      </c>
      <c r="I45" s="46">
        <f t="shared" si="20"/>
        <v>0</v>
      </c>
      <c r="J45" s="46">
        <f t="shared" si="20"/>
        <v>0</v>
      </c>
      <c r="K45" s="46">
        <f t="shared" si="20"/>
        <v>0</v>
      </c>
      <c r="L45" s="46">
        <f t="shared" si="20"/>
        <v>0</v>
      </c>
      <c r="M45" s="46">
        <f t="shared" si="20"/>
        <v>0</v>
      </c>
      <c r="N45" s="46">
        <f t="shared" si="20"/>
        <v>0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0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ht="20.100000000000001" customHeight="1">
      <c r="A46" s="44"/>
      <c r="B46" s="45"/>
      <c r="C46" s="44" t="s">
        <v>207</v>
      </c>
      <c r="D46" s="45"/>
      <c r="E46" s="45"/>
      <c r="F46" s="45"/>
      <c r="G46" s="46">
        <f t="shared" si="20"/>
        <v>12.03</v>
      </c>
      <c r="H46" s="46">
        <f t="shared" si="20"/>
        <v>12.03</v>
      </c>
      <c r="I46" s="46">
        <f t="shared" si="20"/>
        <v>0</v>
      </c>
      <c r="J46" s="46">
        <f t="shared" si="20"/>
        <v>0</v>
      </c>
      <c r="K46" s="46">
        <f t="shared" si="20"/>
        <v>0</v>
      </c>
      <c r="L46" s="46">
        <f t="shared" si="20"/>
        <v>0</v>
      </c>
      <c r="M46" s="46">
        <f t="shared" si="20"/>
        <v>0</v>
      </c>
      <c r="N46" s="46">
        <f t="shared" si="20"/>
        <v>0</v>
      </c>
      <c r="O46" s="46">
        <f t="shared" si="20"/>
        <v>0</v>
      </c>
      <c r="P46" s="46">
        <f t="shared" si="20"/>
        <v>0</v>
      </c>
      <c r="Q46" s="46">
        <f t="shared" si="20"/>
        <v>0</v>
      </c>
      <c r="R46" s="46">
        <f t="shared" si="20"/>
        <v>0</v>
      </c>
      <c r="S46" s="46">
        <f t="shared" si="20"/>
        <v>0</v>
      </c>
      <c r="T46" s="46">
        <f t="shared" si="20"/>
        <v>0</v>
      </c>
      <c r="U46" s="46">
        <f t="shared" si="20"/>
        <v>0</v>
      </c>
      <c r="V46" s="46">
        <f t="shared" si="20"/>
        <v>0</v>
      </c>
    </row>
    <row r="47" spans="1:22" ht="20.100000000000001" customHeight="1">
      <c r="A47" s="44">
        <v>302</v>
      </c>
      <c r="B47" s="45" t="s">
        <v>135</v>
      </c>
      <c r="C47" s="44" t="s">
        <v>208</v>
      </c>
      <c r="D47" s="45" t="s">
        <v>166</v>
      </c>
      <c r="E47" s="45" t="s">
        <v>112</v>
      </c>
      <c r="F47" s="45" t="s">
        <v>205</v>
      </c>
      <c r="G47" s="46">
        <v>12.03</v>
      </c>
      <c r="H47" s="46">
        <v>12.03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</sheetData>
  <sheetProtection formatCells="0" formatColumns="0" formatRows="0"/>
  <mergeCells count="21">
    <mergeCell ref="A1:V1"/>
    <mergeCell ref="A3:C5"/>
    <mergeCell ref="D3:F5"/>
    <mergeCell ref="A2:F2"/>
    <mergeCell ref="K5:K6"/>
    <mergeCell ref="O5:O6"/>
    <mergeCell ref="L5:L6"/>
    <mergeCell ref="M5:M6"/>
    <mergeCell ref="Q4:Q6"/>
    <mergeCell ref="U2:V2"/>
    <mergeCell ref="S4:T5"/>
    <mergeCell ref="U4:U6"/>
    <mergeCell ref="V4:V6"/>
    <mergeCell ref="G3:V3"/>
    <mergeCell ref="G4:G6"/>
    <mergeCell ref="H4:I5"/>
    <mergeCell ref="J4:O4"/>
    <mergeCell ref="N5:N6"/>
    <mergeCell ref="J5:J6"/>
    <mergeCell ref="P4:P6"/>
    <mergeCell ref="R4:R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8" sqref="B8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1"/>
    </row>
    <row r="2" spans="1:3" ht="18.75" customHeight="1">
      <c r="A2" s="59" t="s">
        <v>247</v>
      </c>
      <c r="B2" s="159" t="s">
        <v>76</v>
      </c>
      <c r="C2" s="149"/>
    </row>
    <row r="3" spans="1:3" s="12" customFormat="1" ht="30" customHeight="1">
      <c r="A3" s="155" t="s">
        <v>95</v>
      </c>
      <c r="B3" s="156" t="s">
        <v>209</v>
      </c>
      <c r="C3" s="150"/>
    </row>
    <row r="4" spans="1:3" s="154" customFormat="1" ht="30" customHeight="1">
      <c r="A4" s="157" t="s">
        <v>96</v>
      </c>
      <c r="B4" s="60">
        <v>0.01</v>
      </c>
      <c r="C4" s="153"/>
    </row>
    <row r="5" spans="1:3" s="154" customFormat="1" ht="30" customHeight="1">
      <c r="A5" s="158" t="s">
        <v>97</v>
      </c>
      <c r="B5" s="60"/>
      <c r="C5" s="153"/>
    </row>
    <row r="6" spans="1:3" s="154" customFormat="1" ht="30" customHeight="1">
      <c r="A6" s="158" t="s">
        <v>98</v>
      </c>
      <c r="B6" s="60">
        <v>0.01</v>
      </c>
      <c r="C6" s="153"/>
    </row>
    <row r="7" spans="1:3" s="154" customFormat="1" ht="30" customHeight="1">
      <c r="A7" s="158" t="s">
        <v>99</v>
      </c>
      <c r="B7" s="60"/>
      <c r="C7" s="153"/>
    </row>
    <row r="8" spans="1:3" s="154" customFormat="1" ht="30" customHeight="1">
      <c r="A8" s="158" t="s">
        <v>100</v>
      </c>
      <c r="B8" s="60"/>
      <c r="C8" s="153"/>
    </row>
    <row r="9" spans="1:3" s="154" customFormat="1" ht="30" customHeight="1">
      <c r="A9" s="158" t="s">
        <v>101</v>
      </c>
      <c r="B9" s="60"/>
      <c r="C9" s="153"/>
    </row>
    <row r="10" spans="1:3" s="12" customFormat="1" ht="30" customHeight="1">
      <c r="A10" s="149"/>
      <c r="B10" s="149"/>
      <c r="C10" s="150"/>
    </row>
    <row r="11" spans="1:3" s="12" customFormat="1" ht="114.6" customHeight="1">
      <c r="A11" s="244" t="s">
        <v>102</v>
      </c>
      <c r="B11" s="244"/>
      <c r="C11" s="150"/>
    </row>
    <row r="12" spans="1:3" s="12" customFormat="1" ht="14.25" customHeight="1">
      <c r="A12" s="150"/>
      <c r="B12" s="150"/>
      <c r="C12" s="150"/>
    </row>
    <row r="13" spans="1:3" s="12" customFormat="1" ht="14.25" customHeight="1">
      <c r="A13" s="150"/>
      <c r="B13" s="150"/>
      <c r="C13" s="150"/>
    </row>
    <row r="14" spans="1:3" s="12" customFormat="1" ht="14.25" customHeight="1">
      <c r="A14" s="150"/>
      <c r="B14" s="150"/>
      <c r="C14" s="150"/>
    </row>
    <row r="15" spans="1:3" s="12" customFormat="1" ht="14.25" customHeight="1">
      <c r="A15" s="150"/>
      <c r="B15" s="150"/>
      <c r="C15" s="150"/>
    </row>
    <row r="16" spans="1:3" s="12" customFormat="1" ht="14.25" customHeight="1">
      <c r="A16" s="150"/>
      <c r="B16" s="150"/>
      <c r="C16" s="150"/>
    </row>
    <row r="17" spans="1:3" s="12" customFormat="1" ht="14.25" customHeight="1">
      <c r="A17" s="152"/>
      <c r="B17" s="152"/>
      <c r="C17" s="152"/>
    </row>
    <row r="18" spans="1:3" s="12" customFormat="1" ht="14.25" customHeight="1">
      <c r="A18" s="152"/>
      <c r="B18" s="152"/>
      <c r="C18" s="152"/>
    </row>
    <row r="19" spans="1:3" s="12" customFormat="1" ht="14.25" customHeight="1">
      <c r="A19" s="152"/>
      <c r="B19" s="152"/>
      <c r="C19" s="152"/>
    </row>
    <row r="20" spans="1:3" s="12" customFormat="1" ht="14.25" customHeight="1">
      <c r="A20" s="152"/>
      <c r="B20" s="152"/>
      <c r="C20" s="152"/>
    </row>
    <row r="21" spans="1:3" s="12" customFormat="1" ht="14.25" customHeight="1">
      <c r="A21" s="152"/>
      <c r="B21" s="152"/>
      <c r="C21" s="152"/>
    </row>
    <row r="22" spans="1:3" s="12" customFormat="1" ht="14.25" customHeight="1">
      <c r="A22" s="152"/>
      <c r="B22" s="152"/>
      <c r="C22" s="152"/>
    </row>
    <row r="23" spans="1:3" s="12" customFormat="1" ht="14.25" customHeight="1">
      <c r="A23" s="152"/>
      <c r="B23" s="152"/>
      <c r="C23" s="152"/>
    </row>
    <row r="24" spans="1:3" s="12" customFormat="1" ht="14.25" customHeight="1">
      <c r="A24" s="152"/>
      <c r="B24" s="152"/>
      <c r="C24" s="152"/>
    </row>
    <row r="25" spans="1:3" s="12" customFormat="1" ht="14.25" customHeight="1">
      <c r="A25" s="152"/>
      <c r="B25" s="152"/>
      <c r="C25" s="152"/>
    </row>
    <row r="26" spans="1:3" s="12" customFormat="1" ht="14.25" customHeight="1">
      <c r="A26" s="152"/>
      <c r="B26" s="152"/>
      <c r="C26" s="152"/>
    </row>
    <row r="27" spans="1:3" s="12" customFormat="1" ht="14.25" customHeight="1">
      <c r="A27" s="152"/>
      <c r="B27" s="152"/>
      <c r="C27" s="152"/>
    </row>
    <row r="28" spans="1:3" s="12" customFormat="1" ht="14.25" customHeight="1">
      <c r="A28" s="152"/>
      <c r="B28" s="152"/>
      <c r="C28" s="152"/>
    </row>
    <row r="29" spans="1:3" s="12" customFormat="1" ht="14.25" customHeight="1">
      <c r="A29" s="152"/>
      <c r="B29" s="152"/>
      <c r="C29" s="152"/>
    </row>
    <row r="30" spans="1:3" s="12" customFormat="1" ht="14.25" customHeight="1">
      <c r="A30" s="152"/>
      <c r="B30" s="152"/>
      <c r="C30" s="152"/>
    </row>
    <row r="31" spans="1:3" s="12" customFormat="1" ht="14.25" customHeight="1">
      <c r="A31" s="152"/>
      <c r="B31" s="152"/>
      <c r="C31" s="152"/>
    </row>
    <row r="32" spans="1:3" s="12" customFormat="1" ht="14.25" customHeight="1">
      <c r="A32" s="150"/>
      <c r="B32" s="150"/>
      <c r="C32" s="150"/>
    </row>
    <row r="33" spans="1:3" s="12" customFormat="1" ht="14.25" customHeight="1">
      <c r="A33" s="150"/>
      <c r="B33" s="150"/>
      <c r="C33" s="150"/>
    </row>
    <row r="34" spans="1:3" s="12" customFormat="1" ht="14.25" customHeight="1">
      <c r="A34" s="150"/>
      <c r="B34" s="150"/>
      <c r="C34" s="150"/>
    </row>
    <row r="35" spans="1:3" s="12" customFormat="1" ht="14.25" customHeight="1">
      <c r="A35" s="150"/>
      <c r="B35" s="150"/>
      <c r="C35" s="150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235</v>
      </c>
      <c r="B2" s="210"/>
      <c r="C2" s="210"/>
      <c r="D2" s="210"/>
      <c r="E2" s="161"/>
      <c r="F2" s="163"/>
      <c r="G2" s="163"/>
      <c r="H2" s="163"/>
      <c r="I2" s="172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1" t="s">
        <v>33</v>
      </c>
    </row>
    <row r="5" spans="1:9" s="4" customFormat="1" ht="37.5" customHeight="1">
      <c r="A5" s="254"/>
      <c r="B5" s="245"/>
      <c r="C5" s="245"/>
      <c r="D5" s="252"/>
      <c r="E5" s="253"/>
      <c r="F5" s="169" t="s">
        <v>34</v>
      </c>
      <c r="G5" s="169" t="s">
        <v>35</v>
      </c>
      <c r="H5" s="169" t="s">
        <v>36</v>
      </c>
      <c r="I5" s="169" t="s">
        <v>34</v>
      </c>
    </row>
    <row r="6" spans="1:9" s="4" customFormat="1" ht="12" customHeight="1">
      <c r="A6" s="170" t="s">
        <v>30</v>
      </c>
      <c r="B6" s="167" t="s">
        <v>30</v>
      </c>
      <c r="C6" s="167" t="s">
        <v>30</v>
      </c>
      <c r="D6" s="167" t="s">
        <v>30</v>
      </c>
      <c r="E6" s="168">
        <v>2</v>
      </c>
      <c r="F6" s="168">
        <v>3</v>
      </c>
      <c r="G6" s="168">
        <v>4</v>
      </c>
      <c r="H6" s="168">
        <v>5</v>
      </c>
      <c r="I6" s="168">
        <v>6</v>
      </c>
    </row>
    <row r="7" spans="1:9" s="54" customFormat="1" ht="20.100000000000001" customHeight="1">
      <c r="A7" s="48"/>
      <c r="B7" s="49"/>
      <c r="C7" s="49"/>
      <c r="D7" s="50"/>
      <c r="E7" s="51"/>
      <c r="F7" s="51"/>
      <c r="G7" s="52"/>
      <c r="H7" s="52"/>
      <c r="I7" s="53"/>
    </row>
    <row r="8" spans="1:9" s="5" customFormat="1" ht="14.25" customHeight="1">
      <c r="A8" s="164"/>
      <c r="B8" s="164"/>
      <c r="C8" s="164"/>
      <c r="D8" s="164"/>
      <c r="E8" s="164"/>
      <c r="F8" s="164"/>
      <c r="G8" s="165"/>
      <c r="H8" s="165"/>
      <c r="I8" s="165"/>
    </row>
    <row r="9" spans="1:9" s="5" customFormat="1" ht="14.25" customHeight="1">
      <c r="A9" s="162"/>
      <c r="B9" s="164"/>
      <c r="C9" s="164"/>
      <c r="D9" s="164"/>
      <c r="E9" s="164"/>
      <c r="F9" s="164"/>
      <c r="G9" s="164"/>
      <c r="H9" s="165"/>
      <c r="I9" s="165"/>
    </row>
    <row r="10" spans="1:9" s="5" customFormat="1" ht="14.25" customHeight="1">
      <c r="A10" s="165"/>
      <c r="B10" s="165"/>
      <c r="C10" s="165"/>
      <c r="D10" s="165"/>
      <c r="E10" s="164"/>
      <c r="F10" s="164"/>
      <c r="G10" s="164"/>
      <c r="H10" s="165"/>
      <c r="I10" s="165"/>
    </row>
    <row r="11" spans="1:9" s="5" customFormat="1" ht="14.25" customHeight="1">
      <c r="A11" s="165"/>
      <c r="B11" s="165"/>
      <c r="C11" s="165"/>
      <c r="D11" s="165"/>
      <c r="E11" s="165"/>
      <c r="F11" s="164"/>
      <c r="G11" s="164"/>
      <c r="H11" s="165"/>
      <c r="I11" s="165"/>
    </row>
    <row r="12" spans="1:9" s="5" customFormat="1" ht="14.25" customHeight="1">
      <c r="A12" s="165"/>
      <c r="B12" s="165"/>
      <c r="C12" s="165"/>
      <c r="D12" s="165"/>
      <c r="E12" s="165"/>
      <c r="F12" s="165"/>
      <c r="G12" s="164"/>
      <c r="H12" s="165"/>
      <c r="I12" s="165"/>
    </row>
    <row r="13" spans="1:9" s="5" customFormat="1" ht="14.25" customHeight="1">
      <c r="A13" s="166"/>
      <c r="B13" s="166"/>
      <c r="C13" s="166"/>
      <c r="D13" s="166"/>
      <c r="E13" s="166"/>
      <c r="F13" s="166"/>
      <c r="G13" s="166"/>
      <c r="H13" s="166"/>
      <c r="I13" s="166"/>
    </row>
    <row r="14" spans="1:9" s="5" customFormat="1" ht="14.25" customHeight="1">
      <c r="A14" s="166"/>
      <c r="B14" s="166"/>
      <c r="C14" s="166"/>
      <c r="D14" s="166"/>
      <c r="E14" s="166"/>
      <c r="F14" s="166"/>
      <c r="G14" s="166"/>
      <c r="H14" s="166"/>
      <c r="I14" s="166"/>
    </row>
    <row r="15" spans="1:9" s="5" customFormat="1" ht="14.25" customHeight="1">
      <c r="A15" s="166"/>
      <c r="B15" s="166"/>
      <c r="C15" s="166"/>
      <c r="D15" s="166"/>
      <c r="E15" s="166"/>
      <c r="F15" s="166"/>
      <c r="G15" s="166"/>
      <c r="H15" s="166"/>
      <c r="I15" s="166"/>
    </row>
    <row r="16" spans="1:9" s="5" customFormat="1" ht="14.25" customHeight="1">
      <c r="A16" s="166"/>
      <c r="B16" s="166"/>
      <c r="C16" s="166"/>
      <c r="D16" s="166"/>
      <c r="E16" s="166"/>
      <c r="F16" s="166"/>
      <c r="G16" s="166"/>
      <c r="H16" s="166"/>
      <c r="I16" s="166"/>
    </row>
    <row r="17" spans="1:9" s="5" customFormat="1" ht="14.25" customHeight="1">
      <c r="A17" s="160"/>
      <c r="B17" s="160"/>
      <c r="C17" s="160"/>
      <c r="D17" s="160"/>
      <c r="E17" s="160"/>
      <c r="F17" s="160"/>
      <c r="G17" s="160"/>
      <c r="H17" s="160"/>
      <c r="I17" s="160"/>
    </row>
    <row r="18" spans="1:9" s="5" customFormat="1" ht="14.25" customHeight="1">
      <c r="A18" s="160"/>
      <c r="B18" s="160"/>
      <c r="C18" s="160"/>
      <c r="D18" s="160"/>
      <c r="E18" s="160"/>
      <c r="F18" s="160"/>
      <c r="G18" s="160"/>
      <c r="H18" s="160"/>
      <c r="I18" s="160"/>
    </row>
    <row r="19" spans="1:9" s="5" customFormat="1" ht="14.25" customHeight="1">
      <c r="A19" s="160"/>
      <c r="B19" s="160"/>
      <c r="C19" s="160"/>
      <c r="D19" s="160"/>
      <c r="E19" s="160"/>
      <c r="F19" s="160"/>
      <c r="G19" s="160"/>
      <c r="H19" s="160"/>
      <c r="I19" s="160"/>
    </row>
    <row r="20" spans="1:9" s="5" customFormat="1" ht="14.25" customHeight="1">
      <c r="A20" s="160"/>
      <c r="B20" s="160"/>
      <c r="C20" s="160"/>
      <c r="D20" s="160"/>
      <c r="E20" s="160"/>
      <c r="F20" s="160"/>
      <c r="G20" s="160"/>
      <c r="H20" s="160"/>
      <c r="I20" s="160"/>
    </row>
    <row r="21" spans="1:9" s="5" customFormat="1" ht="14.25" customHeight="1">
      <c r="A21" s="160"/>
      <c r="B21" s="160"/>
      <c r="C21" s="160"/>
      <c r="D21" s="160"/>
      <c r="E21" s="160"/>
      <c r="F21" s="160"/>
      <c r="G21" s="160"/>
      <c r="H21" s="160"/>
      <c r="I21" s="160"/>
    </row>
    <row r="22" spans="1:9" s="5" customFormat="1" ht="14.25" customHeight="1">
      <c r="A22" s="160"/>
      <c r="B22" s="160"/>
      <c r="C22" s="160"/>
      <c r="D22" s="160"/>
      <c r="E22" s="160"/>
      <c r="F22" s="160"/>
      <c r="G22" s="160"/>
      <c r="H22" s="160"/>
      <c r="I22" s="160"/>
    </row>
    <row r="23" spans="1:9" s="5" customFormat="1" ht="14.25" customHeight="1">
      <c r="A23" s="160"/>
      <c r="B23" s="160"/>
      <c r="C23" s="160"/>
      <c r="D23" s="160"/>
      <c r="E23" s="160"/>
      <c r="F23" s="160"/>
      <c r="G23" s="160"/>
      <c r="H23" s="160"/>
      <c r="I23" s="160"/>
    </row>
    <row r="24" spans="1:9" s="5" customFormat="1" ht="14.25" customHeight="1">
      <c r="A24" s="160"/>
      <c r="B24" s="160"/>
      <c r="C24" s="160"/>
      <c r="D24" s="160"/>
      <c r="E24" s="160"/>
      <c r="F24" s="160"/>
      <c r="G24" s="160"/>
      <c r="H24" s="160"/>
      <c r="I24" s="160"/>
    </row>
    <row r="25" spans="1:9" s="5" customFormat="1" ht="14.25" customHeight="1">
      <c r="A25" s="160"/>
      <c r="B25" s="160"/>
      <c r="C25" s="160"/>
      <c r="D25" s="160"/>
      <c r="E25" s="160"/>
      <c r="F25" s="160"/>
      <c r="G25" s="160"/>
      <c r="H25" s="160"/>
      <c r="I25" s="160"/>
    </row>
    <row r="26" spans="1:9" s="5" customFormat="1" ht="14.25" customHeight="1">
      <c r="A26" s="160"/>
      <c r="B26" s="160"/>
      <c r="C26" s="160"/>
      <c r="D26" s="160"/>
      <c r="E26" s="160"/>
      <c r="F26" s="160"/>
      <c r="G26" s="160"/>
      <c r="H26" s="160"/>
      <c r="I26" s="160"/>
    </row>
    <row r="27" spans="1:9" s="5" customFormat="1" ht="14.25" customHeight="1">
      <c r="A27" s="160"/>
      <c r="B27" s="160"/>
      <c r="C27" s="160"/>
      <c r="D27" s="160"/>
      <c r="E27" s="160"/>
      <c r="F27" s="160"/>
      <c r="G27" s="160"/>
      <c r="H27" s="160"/>
      <c r="I27" s="160"/>
    </row>
    <row r="28" spans="1:9" s="5" customFormat="1" ht="14.25" customHeight="1">
      <c r="A28" s="160"/>
      <c r="B28" s="160"/>
      <c r="C28" s="160"/>
      <c r="D28" s="160"/>
      <c r="E28" s="160"/>
      <c r="F28" s="160"/>
      <c r="G28" s="160"/>
      <c r="H28" s="160"/>
      <c r="I28" s="160"/>
    </row>
    <row r="29" spans="1:9" s="5" customFormat="1" ht="14.25" customHeight="1">
      <c r="A29" s="160"/>
      <c r="B29" s="160"/>
      <c r="C29" s="160"/>
      <c r="D29" s="160"/>
      <c r="E29" s="160"/>
      <c r="F29" s="160"/>
      <c r="G29" s="160"/>
      <c r="H29" s="160"/>
      <c r="I29" s="160"/>
    </row>
    <row r="30" spans="1:9" s="5" customFormat="1" ht="14.25" customHeight="1">
      <c r="A30" s="160"/>
      <c r="B30" s="160"/>
      <c r="C30" s="160"/>
      <c r="D30" s="160"/>
      <c r="E30" s="160"/>
      <c r="F30" s="160"/>
      <c r="G30" s="160"/>
      <c r="H30" s="160"/>
      <c r="I30" s="160"/>
    </row>
    <row r="31" spans="1:9" s="5" customFormat="1" ht="14.25" customHeight="1">
      <c r="A31" s="160"/>
      <c r="B31" s="160"/>
      <c r="C31" s="160"/>
      <c r="D31" s="160"/>
      <c r="E31" s="160"/>
      <c r="F31" s="160"/>
      <c r="G31" s="160"/>
      <c r="H31" s="160"/>
      <c r="I31" s="160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3"/>
    </row>
    <row r="2" spans="1:4" ht="20.100000000000001" customHeight="1">
      <c r="A2" s="62" t="s">
        <v>238</v>
      </c>
      <c r="B2" s="176"/>
      <c r="C2" s="177" t="s">
        <v>76</v>
      </c>
      <c r="D2" s="173"/>
    </row>
    <row r="3" spans="1:4" ht="20.100000000000001" customHeight="1">
      <c r="A3" s="175" t="s">
        <v>241</v>
      </c>
      <c r="B3" s="175" t="s">
        <v>242</v>
      </c>
      <c r="C3" s="175" t="s">
        <v>1</v>
      </c>
      <c r="D3" s="173"/>
    </row>
    <row r="4" spans="1:4" s="55" customFormat="1" ht="20.100000000000001" customHeight="1">
      <c r="A4" s="64" t="s">
        <v>18</v>
      </c>
      <c r="B4" s="63"/>
      <c r="C4" s="65">
        <f>C5</f>
        <v>12.03</v>
      </c>
      <c r="D4" s="174"/>
    </row>
    <row r="5" spans="1:4" ht="20.100000000000001" customHeight="1">
      <c r="A5" s="64" t="s">
        <v>205</v>
      </c>
      <c r="B5" s="63"/>
      <c r="C5" s="65">
        <f>C6</f>
        <v>12.03</v>
      </c>
      <c r="D5" s="173"/>
    </row>
    <row r="6" spans="1:4" ht="20.100000000000001" customHeight="1">
      <c r="A6" s="64" t="s">
        <v>210</v>
      </c>
      <c r="B6" s="63" t="s">
        <v>205</v>
      </c>
      <c r="C6" s="65">
        <v>12.03</v>
      </c>
      <c r="D6" s="173"/>
    </row>
    <row r="7" spans="1:4" ht="19.5" customHeight="1">
      <c r="A7" s="173"/>
      <c r="B7" s="173"/>
      <c r="C7" s="173"/>
      <c r="D7" s="173"/>
    </row>
    <row r="8" spans="1:4" ht="19.5" customHeight="1">
      <c r="A8" s="173"/>
      <c r="B8" s="173"/>
      <c r="C8" s="173"/>
      <c r="D8" s="173"/>
    </row>
    <row r="9" spans="1:4" ht="19.5" customHeight="1">
      <c r="A9" s="173"/>
      <c r="B9" s="173"/>
      <c r="C9" s="173"/>
      <c r="D9" s="173"/>
    </row>
    <row r="10" spans="1:4" ht="19.5" customHeight="1">
      <c r="A10" s="173"/>
      <c r="B10" s="173"/>
      <c r="C10" s="173"/>
      <c r="D10" s="173"/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198134</vt:i4>
  </property>
</Properties>
</file>