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93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'2部门收入总体情况表'!$A$1:$V$43</definedName>
    <definedName name="_xlnm.Print_Area" localSheetId="2">'3部门支出总体情况表'!$A$1:$J$41</definedName>
    <definedName name="_xlnm.Print_Area" localSheetId="3">'4部门财政拨款收支总体情况表'!$A$1:$D$19</definedName>
    <definedName name="_xlnm.Print_Area" localSheetId="4">'5一般公共预算支出情况表'!$A$1:$I$41</definedName>
    <definedName name="_xlnm.Print_Area" localSheetId="5">'6一般公共预算基本支出情况表'!$A$1:$V$44</definedName>
    <definedName name="_xlnm.Print_Area" localSheetId="6">'7一般公共预算“三公”经费支出情况表'!$A$1:$B$8</definedName>
    <definedName name="_xlnm.Print_Area" localSheetId="7">'8政府性基金预算支出情况表'!$A$1:$I$6</definedName>
    <definedName name="_xlnm.Print_Area" localSheetId="8">'9机关运行经费'!$A$1:$C$3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V43" i="57"/>
  <c r="U43"/>
  <c r="T43"/>
  <c r="S43"/>
  <c r="R43"/>
  <c r="Q43"/>
  <c r="P43"/>
  <c r="O43"/>
  <c r="N43"/>
  <c r="M43"/>
  <c r="L43"/>
  <c r="K43"/>
  <c r="J43"/>
  <c r="I43"/>
  <c r="H43"/>
  <c r="G43"/>
  <c r="V41"/>
  <c r="U41"/>
  <c r="T41"/>
  <c r="S41"/>
  <c r="R41"/>
  <c r="Q41"/>
  <c r="P41"/>
  <c r="O41"/>
  <c r="N41"/>
  <c r="M41"/>
  <c r="L41"/>
  <c r="K41"/>
  <c r="J41"/>
  <c r="I41"/>
  <c r="H41"/>
  <c r="G41"/>
  <c r="V39"/>
  <c r="U39"/>
  <c r="T39"/>
  <c r="S39"/>
  <c r="R39"/>
  <c r="Q39"/>
  <c r="P39"/>
  <c r="O39"/>
  <c r="N39"/>
  <c r="M39"/>
  <c r="L39"/>
  <c r="K39"/>
  <c r="J39"/>
  <c r="I39"/>
  <c r="H39"/>
  <c r="G39"/>
  <c r="V37"/>
  <c r="U37"/>
  <c r="T37"/>
  <c r="S37"/>
  <c r="R37"/>
  <c r="Q37"/>
  <c r="P37"/>
  <c r="O37"/>
  <c r="N37"/>
  <c r="M37"/>
  <c r="L37"/>
  <c r="K37"/>
  <c r="J37"/>
  <c r="I37"/>
  <c r="H37"/>
  <c r="G37"/>
  <c r="V35"/>
  <c r="U35"/>
  <c r="T35"/>
  <c r="S35"/>
  <c r="R35"/>
  <c r="Q35"/>
  <c r="P35"/>
  <c r="O35"/>
  <c r="N35"/>
  <c r="M35"/>
  <c r="L35"/>
  <c r="K35"/>
  <c r="J35"/>
  <c r="I35"/>
  <c r="H35"/>
  <c r="G35"/>
  <c r="V33"/>
  <c r="U33"/>
  <c r="T33"/>
  <c r="S33"/>
  <c r="R33"/>
  <c r="Q33"/>
  <c r="P33"/>
  <c r="O33"/>
  <c r="N33"/>
  <c r="M33"/>
  <c r="L33"/>
  <c r="K33"/>
  <c r="J33"/>
  <c r="I33"/>
  <c r="H33"/>
  <c r="G33"/>
  <c r="V31"/>
  <c r="U31"/>
  <c r="T31"/>
  <c r="S31"/>
  <c r="R31"/>
  <c r="Q31"/>
  <c r="P31"/>
  <c r="O31"/>
  <c r="N31"/>
  <c r="M31"/>
  <c r="L31"/>
  <c r="K31"/>
  <c r="J31"/>
  <c r="I31"/>
  <c r="H31"/>
  <c r="G31"/>
  <c r="V29"/>
  <c r="U29"/>
  <c r="T29"/>
  <c r="S29"/>
  <c r="R29"/>
  <c r="Q29"/>
  <c r="P29"/>
  <c r="O29"/>
  <c r="N29"/>
  <c r="M29"/>
  <c r="L29"/>
  <c r="K29"/>
  <c r="J29"/>
  <c r="I29"/>
  <c r="H29"/>
  <c r="G29"/>
  <c r="V27"/>
  <c r="U27"/>
  <c r="T27"/>
  <c r="S27"/>
  <c r="R27"/>
  <c r="Q27"/>
  <c r="P27"/>
  <c r="O27"/>
  <c r="N27"/>
  <c r="M27"/>
  <c r="L27"/>
  <c r="K27"/>
  <c r="J27"/>
  <c r="I27"/>
  <c r="H27"/>
  <c r="G27"/>
  <c r="V25"/>
  <c r="U25"/>
  <c r="T25"/>
  <c r="S25"/>
  <c r="R25"/>
  <c r="Q25"/>
  <c r="P25"/>
  <c r="O25"/>
  <c r="N25"/>
  <c r="M25"/>
  <c r="L25"/>
  <c r="K25"/>
  <c r="J25"/>
  <c r="I25"/>
  <c r="H25"/>
  <c r="G25"/>
  <c r="V23"/>
  <c r="U23"/>
  <c r="T23"/>
  <c r="S23"/>
  <c r="R23"/>
  <c r="Q23"/>
  <c r="P23"/>
  <c r="O23"/>
  <c r="N23"/>
  <c r="M23"/>
  <c r="L23"/>
  <c r="K23"/>
  <c r="J23"/>
  <c r="I23"/>
  <c r="H23"/>
  <c r="G23"/>
  <c r="V21"/>
  <c r="U21"/>
  <c r="T21"/>
  <c r="S21"/>
  <c r="R21"/>
  <c r="Q21"/>
  <c r="P21"/>
  <c r="O21"/>
  <c r="N21"/>
  <c r="M21"/>
  <c r="L21"/>
  <c r="K21"/>
  <c r="J21"/>
  <c r="I21"/>
  <c r="H21"/>
  <c r="G21"/>
  <c r="V19"/>
  <c r="U19"/>
  <c r="T19"/>
  <c r="S19"/>
  <c r="R19"/>
  <c r="Q19"/>
  <c r="P19"/>
  <c r="O19"/>
  <c r="N19"/>
  <c r="M19"/>
  <c r="L19"/>
  <c r="K19"/>
  <c r="J19"/>
  <c r="I19"/>
  <c r="H19"/>
  <c r="G19"/>
  <c r="V17"/>
  <c r="U17"/>
  <c r="T17"/>
  <c r="S17"/>
  <c r="R17"/>
  <c r="Q17"/>
  <c r="P17"/>
  <c r="O17"/>
  <c r="N17"/>
  <c r="M17"/>
  <c r="L17"/>
  <c r="K17"/>
  <c r="J17"/>
  <c r="I17"/>
  <c r="H17"/>
  <c r="G17"/>
  <c r="V15"/>
  <c r="U15"/>
  <c r="T15"/>
  <c r="S15"/>
  <c r="R15"/>
  <c r="Q15"/>
  <c r="P15"/>
  <c r="O15"/>
  <c r="N15"/>
  <c r="M15"/>
  <c r="L15"/>
  <c r="K15"/>
  <c r="J15"/>
  <c r="I15"/>
  <c r="H15"/>
  <c r="G15"/>
  <c r="V13"/>
  <c r="U13"/>
  <c r="T13"/>
  <c r="S13"/>
  <c r="R13"/>
  <c r="Q13"/>
  <c r="P13"/>
  <c r="O13"/>
  <c r="N13"/>
  <c r="M13"/>
  <c r="L13"/>
  <c r="K13"/>
  <c r="J13"/>
  <c r="I13"/>
  <c r="H13"/>
  <c r="G13"/>
  <c r="V11"/>
  <c r="U11"/>
  <c r="T11"/>
  <c r="S11"/>
  <c r="R11"/>
  <c r="Q11"/>
  <c r="P11"/>
  <c r="O11"/>
  <c r="N11"/>
  <c r="M11"/>
  <c r="L11"/>
  <c r="K11"/>
  <c r="J11"/>
  <c r="I11"/>
  <c r="H11"/>
  <c r="G11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40" i="32"/>
  <c r="H40"/>
  <c r="G40"/>
  <c r="F40"/>
  <c r="E40"/>
  <c r="I39"/>
  <c r="H39"/>
  <c r="G39"/>
  <c r="F39"/>
  <c r="E39"/>
  <c r="I38"/>
  <c r="H38"/>
  <c r="G38"/>
  <c r="F38"/>
  <c r="E38"/>
  <c r="I36"/>
  <c r="H36"/>
  <c r="G36"/>
  <c r="F36"/>
  <c r="E36"/>
  <c r="I35"/>
  <c r="H35"/>
  <c r="G35"/>
  <c r="F35"/>
  <c r="E35"/>
  <c r="I34"/>
  <c r="H34"/>
  <c r="G34"/>
  <c r="F34"/>
  <c r="E34"/>
  <c r="I32"/>
  <c r="H32"/>
  <c r="G32"/>
  <c r="F32"/>
  <c r="E32"/>
  <c r="I30"/>
  <c r="H30"/>
  <c r="G30"/>
  <c r="F30"/>
  <c r="E30"/>
  <c r="I28"/>
  <c r="H28"/>
  <c r="G28"/>
  <c r="F28"/>
  <c r="E28"/>
  <c r="I27"/>
  <c r="H27"/>
  <c r="G27"/>
  <c r="F27"/>
  <c r="E27"/>
  <c r="I25"/>
  <c r="H25"/>
  <c r="G25"/>
  <c r="F25"/>
  <c r="E25"/>
  <c r="I24"/>
  <c r="H24"/>
  <c r="G24"/>
  <c r="F24"/>
  <c r="E24"/>
  <c r="I23"/>
  <c r="H23"/>
  <c r="G23"/>
  <c r="F23"/>
  <c r="E23"/>
  <c r="I10"/>
  <c r="H10"/>
  <c r="G10"/>
  <c r="F10"/>
  <c r="E10"/>
  <c r="I9"/>
  <c r="H9"/>
  <c r="G9"/>
  <c r="F9"/>
  <c r="E9"/>
  <c r="I8"/>
  <c r="H8"/>
  <c r="G8"/>
  <c r="F8"/>
  <c r="E8"/>
  <c r="I7"/>
  <c r="H7"/>
  <c r="G7"/>
  <c r="F7"/>
  <c r="E7"/>
  <c r="J40" i="9"/>
  <c r="I40"/>
  <c r="H40"/>
  <c r="G40"/>
  <c r="F40"/>
  <c r="E40"/>
  <c r="J39"/>
  <c r="I39"/>
  <c r="H39"/>
  <c r="G39"/>
  <c r="F39"/>
  <c r="E39"/>
  <c r="J38"/>
  <c r="I38"/>
  <c r="H38"/>
  <c r="G38"/>
  <c r="F38"/>
  <c r="E38"/>
  <c r="J36"/>
  <c r="I36"/>
  <c r="H36"/>
  <c r="G36"/>
  <c r="F36"/>
  <c r="E36"/>
  <c r="J35"/>
  <c r="I35"/>
  <c r="H35"/>
  <c r="G35"/>
  <c r="F35"/>
  <c r="E35"/>
  <c r="J34"/>
  <c r="I34"/>
  <c r="H34"/>
  <c r="G34"/>
  <c r="F34"/>
  <c r="E34"/>
  <c r="J32"/>
  <c r="I32"/>
  <c r="H32"/>
  <c r="G32"/>
  <c r="F32"/>
  <c r="E32"/>
  <c r="J30"/>
  <c r="I30"/>
  <c r="H30"/>
  <c r="G30"/>
  <c r="F30"/>
  <c r="E30"/>
  <c r="J28"/>
  <c r="I28"/>
  <c r="H28"/>
  <c r="G28"/>
  <c r="F28"/>
  <c r="E28"/>
  <c r="J27"/>
  <c r="I27"/>
  <c r="H27"/>
  <c r="G27"/>
  <c r="F27"/>
  <c r="E27"/>
  <c r="J25"/>
  <c r="I25"/>
  <c r="H25"/>
  <c r="G25"/>
  <c r="F25"/>
  <c r="E25"/>
  <c r="J24"/>
  <c r="I24"/>
  <c r="H24"/>
  <c r="G24"/>
  <c r="F24"/>
  <c r="E24"/>
  <c r="J23"/>
  <c r="I23"/>
  <c r="H23"/>
  <c r="G23"/>
  <c r="F23"/>
  <c r="E23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41" i="5"/>
  <c r="U41"/>
  <c r="T41"/>
  <c r="S41"/>
  <c r="R41"/>
  <c r="Q41"/>
  <c r="P41"/>
  <c r="O41"/>
  <c r="N41"/>
  <c r="M41"/>
  <c r="L41"/>
  <c r="K41"/>
  <c r="J41"/>
  <c r="I41"/>
  <c r="H41"/>
  <c r="G41"/>
  <c r="F41"/>
  <c r="E41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U9"/>
  <c r="T9"/>
  <c r="S9"/>
  <c r="R9"/>
  <c r="Q9"/>
  <c r="P9"/>
  <c r="O9"/>
  <c r="N9"/>
  <c r="M9"/>
  <c r="L9"/>
  <c r="K9"/>
  <c r="J9"/>
  <c r="I9"/>
  <c r="H9"/>
  <c r="G9"/>
  <c r="F9"/>
  <c r="E9"/>
  <c r="V8"/>
  <c r="U8"/>
  <c r="T8"/>
  <c r="S8"/>
  <c r="R8"/>
  <c r="Q8"/>
  <c r="P8"/>
  <c r="O8"/>
  <c r="N8"/>
  <c r="M8"/>
  <c r="L8"/>
  <c r="K8"/>
  <c r="J8"/>
  <c r="I8"/>
  <c r="H8"/>
  <c r="G8"/>
  <c r="F8"/>
  <c r="E8"/>
</calcChain>
</file>

<file path=xl/sharedStrings.xml><?xml version="1.0" encoding="utf-8"?>
<sst xmlns="http://schemas.openxmlformats.org/spreadsheetml/2006/main" count="678" uniqueCount="245">
  <si>
    <t>2019年部门收支总体情况表</t>
  </si>
  <si>
    <t>单位名称：焦作市中站区电化教育中心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</si>
  <si>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</si>
  <si>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</si>
  <si>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</si>
  <si>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</si>
  <si>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</si>
  <si>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</si>
  <si>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</si>
  <si>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</si>
  <si>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</si>
  <si>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</si>
  <si>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</si>
  <si>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</si>
  <si>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</si>
  <si>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>三、纳入财政专户管理的行政事业性收费</t>
  </si>
  <si>
    <t>四、国有资本经营预算收入</t>
  </si>
  <si>
    <t>五、其他资金</t>
  </si>
  <si>
    <t>当年收入合计</t>
  </si>
  <si>
    <t>当年支出合计</t>
  </si>
  <si>
    <t>六、上年结转结余</t>
  </si>
  <si>
    <t>三、上年结转结余支出</t>
  </si>
  <si>
    <t xml:space="preserve">    一般公共预算结转结余</t>
  </si>
  <si>
    <t xml:space="preserve">    基金结转结余</t>
  </si>
  <si>
    <t>收入总计</t>
  </si>
  <si>
    <t>支出总计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</si>
  <si>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</si>
  <si>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</si>
  <si>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</si>
  <si>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</si>
  <si>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</si>
  <si>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</si>
  <si>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</si>
  <si>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</si>
  <si>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</si>
  <si>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</si>
  <si>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</si>
  <si>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</si>
  <si>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</si>
  <si>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</si>
  <si>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</si>
  <si>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</si>
  <si>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</si>
  <si>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</si>
  <si>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</si>
  <si>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</si>
  <si>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</si>
  <si>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</si>
  <si>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</si>
  <si>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</si>
  <si>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</si>
  <si>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</si>
  <si>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</si>
  <si>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</si>
  <si>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</si>
  <si>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文化旅游体育与传媒支出</t>
  </si>
  <si>
    <t xml:space="preserve">  广播电视</t>
  </si>
  <si>
    <t xml:space="preserve">    电视</t>
  </si>
  <si>
    <t>207</t>
  </si>
  <si>
    <t>08</t>
  </si>
  <si>
    <t>05</t>
  </si>
  <si>
    <t xml:space="preserve">      事业人员及事业技术工人年基本工资</t>
  </si>
  <si>
    <t xml:space="preserve">      基础性绩效工资</t>
  </si>
  <si>
    <t xml:space="preserve">      奖励性绩效工资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</si>
  <si>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</si>
  <si>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</si>
  <si>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</si>
  <si>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</si>
  <si>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退休人员采暖补贴</t>
  </si>
  <si>
    <t xml:space="preserve">      退休人员健康休养费</t>
  </si>
  <si>
    <t xml:space="preserve">      其他工资福利支出</t>
  </si>
  <si>
    <t xml:space="preserve">      职业年金</t>
  </si>
  <si>
    <t xml:space="preserve">      工会经费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</si>
  <si>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</si>
  <si>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</si>
  <si>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</si>
  <si>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</si>
  <si>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</si>
  <si>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</si>
  <si>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</si>
  <si>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</si>
  <si>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>01</t>
  </si>
  <si>
    <t xml:space="preserve">      失业保险金</t>
  </si>
  <si>
    <t xml:space="preserve">    财政对工伤保险基金的补助</t>
  </si>
  <si>
    <t>02</t>
  </si>
  <si>
    <t xml:space="preserve">      工伤保险费</t>
  </si>
  <si>
    <t xml:space="preserve">    财政对生育保险基金的补助</t>
  </si>
  <si>
    <t>03</t>
  </si>
  <si>
    <t xml:space="preserve">      生育保险费</t>
  </si>
  <si>
    <t>卫生健康支出</t>
  </si>
  <si>
    <t xml:space="preserve">  行政事业单位医疗</t>
  </si>
  <si>
    <t xml:space="preserve">    事业单位医疗</t>
  </si>
  <si>
    <t>210</t>
  </si>
  <si>
    <t>11</t>
  </si>
  <si>
    <t xml:space="preserve">      医疗保险金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</si>
  <si>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</si>
  <si>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</si>
  <si>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</si>
  <si>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</si>
  <si>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</si>
  <si>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9年部门支出总体情况表</t>
    </r>
  </si>
  <si>
    <t>科目编码</t>
  </si>
  <si>
    <t>单位名称</t>
  </si>
  <si>
    <t>2019年</t>
  </si>
  <si>
    <t>基本支出</t>
  </si>
  <si>
    <t>项目支出</t>
  </si>
  <si>
    <t>小计</t>
  </si>
  <si>
    <t>人员经费支出</t>
  </si>
  <si>
    <t>公用经费支出</t>
  </si>
  <si>
    <t xml:space="preserve">  207</t>
  </si>
  <si>
    <t xml:space="preserve">  08</t>
  </si>
  <si>
    <t xml:space="preserve">  05</t>
  </si>
  <si>
    <t xml:space="preserve">  208</t>
  </si>
  <si>
    <t xml:space="preserve">  27</t>
  </si>
  <si>
    <t xml:space="preserve">  01</t>
  </si>
  <si>
    <t xml:space="preserve">  02</t>
  </si>
  <si>
    <t xml:space="preserve">  03</t>
  </si>
  <si>
    <t xml:space="preserve">  210</t>
  </si>
  <si>
    <t xml:space="preserve">  11</t>
  </si>
  <si>
    <t xml:space="preserve">  221</t>
  </si>
  <si>
    <t>2019年部门财政拨款收支总体情况表</t>
  </si>
  <si>
    <t xml:space="preserve">   1、一般公共预算结转结余</t>
  </si>
  <si>
    <t xml:space="preserve">   2、基金结转结余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</si>
  <si>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</si>
  <si>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</si>
  <si>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</si>
  <si>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</si>
  <si>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</si>
  <si>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</si>
  <si>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</si>
  <si>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</si>
  <si>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>人员支出</t>
  </si>
  <si>
    <t xml:space="preserve">  事业人员及事业技术工人年基本工资</t>
  </si>
  <si>
    <t xml:space="preserve">    基本工资</t>
  </si>
  <si>
    <t>505</t>
  </si>
  <si>
    <t>工资福利支出</t>
  </si>
  <si>
    <t xml:space="preserve">  基础性绩效工资</t>
  </si>
  <si>
    <t>07</t>
  </si>
  <si>
    <t xml:space="preserve">    绩效工资</t>
  </si>
  <si>
    <t xml:space="preserve">  奖励性绩效工资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</si>
  <si>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</si>
  <si>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</si>
  <si>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</si>
  <si>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</si>
  <si>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</si>
  <si>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 xml:space="preserve">  养老保险金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</si>
  <si>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</si>
  <si>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</si>
  <si>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</si>
  <si>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</si>
  <si>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</si>
  <si>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</si>
  <si>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</si>
  <si>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13</t>
  </si>
  <si>
    <t xml:space="preserve">  在职人员采暖补贴</t>
  </si>
  <si>
    <t xml:space="preserve">    津贴补贴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</si>
  <si>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</si>
  <si>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</si>
  <si>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</si>
  <si>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</si>
  <si>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</si>
  <si>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</si>
  <si>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</si>
  <si>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退休人员采暖补贴</t>
  </si>
  <si>
    <t>99</t>
  </si>
  <si>
    <t xml:space="preserve">    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</si>
  <si>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</si>
  <si>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</si>
  <si>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</si>
  <si>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</si>
  <si>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</si>
  <si>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</si>
  <si>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商品和服务支出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</si>
  <si>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</si>
  <si>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</si>
  <si>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</si>
  <si>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</si>
  <si>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</si>
  <si>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</si>
  <si>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</si>
  <si>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</si>
  <si>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</si>
  <si>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</si>
  <si>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</si>
  <si>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2019年机关运行经费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</si>
  <si>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</si>
  <si>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</si>
  <si>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</si>
  <si>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</si>
  <si>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</si>
  <si>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</si>
  <si>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</si>
  <si>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</si>
  <si>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</si>
  <si>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</si>
  <si>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</si>
  <si>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</si>
  <si>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</si>
  <si>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</si>
  <si>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</si>
  <si>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</si>
  <si>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</si>
  <si>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</si>
  <si>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</si>
  <si>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</si>
  <si>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</si>
  <si>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</si>
  <si>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</si>
  <si>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</si>
  <si>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</si>
  <si>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</si>
  <si>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</si>
  <si>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</si>
  <si>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</si>
  <si>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</si>
  <si>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</si>
  <si>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</si>
  <si>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</si>
  <si>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</si>
  <si>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</si>
  <si>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</si>
  <si>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</si>
  <si>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</si>
  <si>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</si>
  <si>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2019年国有资本经营预算收支表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</si>
  <si>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</si>
  <si>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</si>
  <si>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</si>
  <si>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</si>
  <si>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</si>
  <si>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</si>
  <si>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</si>
  <si>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</si>
  <si>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</si>
  <si>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</si>
  <si>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</si>
  <si>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</si>
  <si>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</si>
  <si>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</si>
  <si>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</si>
  <si>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</si>
  <si>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</si>
  <si>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</si>
  <si>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文化旅游体育与传媒支出</t>
    <phoneticPr fontId="20" type="noConversion"/>
  </si>
  <si>
    <t>社会保障和就业支出</t>
    <phoneticPr fontId="20" type="noConversion"/>
  </si>
</sst>
</file>

<file path=xl/styles.xml><?xml version="1.0" encoding="utf-8"?>
<styleSheet xmlns="http://schemas.openxmlformats.org/spreadsheetml/2006/main">
  <numFmts count="9">
    <numFmt numFmtId="176" formatCode="#,##0_);[Red]\(#,##0\)"/>
    <numFmt numFmtId="177" formatCode="#,##0.0000"/>
    <numFmt numFmtId="178" formatCode="00"/>
    <numFmt numFmtId="179" formatCode="#,##0.0_);[Red]\(#,##0.0\)"/>
    <numFmt numFmtId="180" formatCode="0.00_);[Red]\(0.00\)"/>
    <numFmt numFmtId="181" formatCode="#,##0.00_ "/>
    <numFmt numFmtId="182" formatCode="0000"/>
    <numFmt numFmtId="183" formatCode="#,##0.00_);[Red]\(#,##0.00\)"/>
    <numFmt numFmtId="184" formatCode="#,##0.0"/>
  </numFmts>
  <fonts count="21"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sz val="20"/>
      <color indexed="8"/>
      <name val="黑体"/>
      <charset val="134"/>
    </font>
    <font>
      <sz val="9"/>
      <color indexed="8"/>
      <name val="宋体"/>
      <charset val="134"/>
    </font>
    <font>
      <sz val="11"/>
      <color indexed="9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</borders>
  <cellStyleXfs count="290"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8" fillId="0" borderId="0"/>
    <xf numFmtId="0" fontId="8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" fillId="0" borderId="0"/>
    <xf numFmtId="0" fontId="13" fillId="1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/>
    <xf numFmtId="0" fontId="15" fillId="10" borderId="0" applyNumberFormat="0" applyBorder="0" applyAlignment="0" applyProtection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6" fillId="12" borderId="0" applyNumberFormat="0" applyBorder="0" applyAlignment="0" applyProtection="0">
      <alignment vertical="center"/>
    </xf>
    <xf numFmtId="0" fontId="1" fillId="0" borderId="0"/>
    <xf numFmtId="0" fontId="16" fillId="12" borderId="0" applyNumberFormat="0" applyBorder="0" applyAlignment="0" applyProtection="0">
      <alignment vertical="center"/>
    </xf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0" fontId="1" fillId="0" borderId="0" xfId="260" applyFont="1" applyFill="1" applyAlignment="1">
      <alignment vertical="center"/>
    </xf>
    <xf numFmtId="0" fontId="2" fillId="0" borderId="0" xfId="260" applyFont="1" applyFill="1" applyAlignment="1">
      <alignment vertical="center"/>
    </xf>
    <xf numFmtId="0" fontId="3" fillId="0" borderId="0" xfId="260" applyFont="1" applyFill="1" applyAlignment="1">
      <alignment vertical="center"/>
    </xf>
    <xf numFmtId="0" fontId="18" fillId="0" borderId="0" xfId="260" applyFill="1" applyAlignment="1">
      <alignment vertical="center"/>
    </xf>
    <xf numFmtId="0" fontId="1" fillId="0" borderId="0" xfId="260" applyFont="1" applyFill="1" applyAlignment="1">
      <alignment horizontal="right" vertical="center"/>
    </xf>
    <xf numFmtId="0" fontId="2" fillId="0" borderId="1" xfId="260" applyFont="1" applyFill="1" applyBorder="1" applyAlignment="1">
      <alignment horizontal="center" vertical="center" wrapText="1"/>
    </xf>
    <xf numFmtId="0" fontId="2" fillId="0" borderId="1" xfId="235" applyFont="1" applyFill="1" applyBorder="1" applyAlignment="1">
      <alignment horizontal="center" vertical="center" wrapText="1"/>
    </xf>
    <xf numFmtId="0" fontId="1" fillId="0" borderId="1" xfId="235" applyFont="1" applyFill="1" applyBorder="1" applyAlignment="1">
      <alignment vertical="center" wrapText="1"/>
    </xf>
    <xf numFmtId="176" fontId="1" fillId="0" borderId="1" xfId="260" applyNumberFormat="1" applyFont="1" applyFill="1" applyBorder="1" applyAlignment="1">
      <alignment horizontal="right" vertical="center" wrapText="1"/>
    </xf>
    <xf numFmtId="0" fontId="1" fillId="0" borderId="1" xfId="237" applyFont="1" applyFill="1" applyBorder="1" applyAlignment="1">
      <alignment vertical="center"/>
    </xf>
    <xf numFmtId="177" fontId="1" fillId="0" borderId="1" xfId="260" applyNumberFormat="1" applyFont="1" applyFill="1" applyBorder="1" applyAlignment="1">
      <alignment horizontal="right" vertical="center" wrapText="1"/>
    </xf>
    <xf numFmtId="0" fontId="2" fillId="0" borderId="1" xfId="235" applyFont="1" applyFill="1" applyBorder="1" applyAlignment="1">
      <alignment horizontal="center" vertical="center"/>
    </xf>
    <xf numFmtId="176" fontId="2" fillId="0" borderId="1" xfId="260" applyNumberFormat="1" applyFont="1" applyFill="1" applyBorder="1" applyAlignment="1">
      <alignment horizontal="right" vertical="center" wrapText="1"/>
    </xf>
    <xf numFmtId="0" fontId="2" fillId="0" borderId="1" xfId="260" applyFont="1" applyFill="1" applyBorder="1" applyAlignment="1">
      <alignment horizontal="center" vertical="center"/>
    </xf>
    <xf numFmtId="0" fontId="1" fillId="0" borderId="1" xfId="235" applyFont="1" applyFill="1" applyBorder="1" applyAlignment="1">
      <alignment horizontal="left" vertical="center"/>
    </xf>
    <xf numFmtId="0" fontId="1" fillId="0" borderId="1" xfId="260" applyFont="1" applyFill="1" applyBorder="1" applyAlignment="1">
      <alignment vertical="center"/>
    </xf>
    <xf numFmtId="176" fontId="18" fillId="0" borderId="0" xfId="260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0" fillId="0" borderId="0" xfId="0" applyFill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9" fillId="0" borderId="0" xfId="264" applyFont="1">
      <alignment vertical="center"/>
    </xf>
    <xf numFmtId="0" fontId="9" fillId="0" borderId="0" xfId="264" applyFont="1" applyFill="1">
      <alignment vertical="center"/>
    </xf>
    <xf numFmtId="0" fontId="0" fillId="0" borderId="0" xfId="264" applyFont="1">
      <alignment vertical="center"/>
    </xf>
    <xf numFmtId="0" fontId="1" fillId="0" borderId="0" xfId="264">
      <alignment vertical="center"/>
    </xf>
    <xf numFmtId="179" fontId="9" fillId="0" borderId="0" xfId="36" applyNumberFormat="1" applyFont="1" applyFill="1" applyAlignment="1" applyProtection="1">
      <alignment vertical="center"/>
    </xf>
    <xf numFmtId="179" fontId="9" fillId="0" borderId="2" xfId="36" applyNumberFormat="1" applyFont="1" applyFill="1" applyBorder="1" applyAlignment="1" applyProtection="1">
      <alignment vertical="center"/>
    </xf>
    <xf numFmtId="0" fontId="9" fillId="0" borderId="1" xfId="36" applyNumberFormat="1" applyFont="1" applyFill="1" applyBorder="1" applyAlignment="1" applyProtection="1">
      <alignment horizontal="center" vertical="center"/>
    </xf>
    <xf numFmtId="182" fontId="9" fillId="0" borderId="1" xfId="36" applyNumberFormat="1" applyFont="1" applyFill="1" applyBorder="1" applyAlignment="1" applyProtection="1">
      <alignment horizontal="center" vertical="center"/>
    </xf>
    <xf numFmtId="0" fontId="9" fillId="0" borderId="1" xfId="36" applyNumberFormat="1" applyFont="1" applyFill="1" applyBorder="1" applyAlignment="1" applyProtection="1">
      <alignment horizontal="center" vertical="center" wrapText="1"/>
    </xf>
    <xf numFmtId="0" fontId="9" fillId="0" borderId="1" xfId="36" applyFont="1" applyBorder="1" applyAlignment="1">
      <alignment horizontal="center" vertical="center"/>
    </xf>
    <xf numFmtId="0" fontId="9" fillId="0" borderId="1" xfId="264" applyFont="1" applyBorder="1" applyAlignment="1">
      <alignment horizontal="center" vertical="center"/>
    </xf>
    <xf numFmtId="49" fontId="9" fillId="0" borderId="1" xfId="264" applyNumberFormat="1" applyFont="1" applyFill="1" applyBorder="1" applyAlignment="1">
      <alignment vertical="center"/>
    </xf>
    <xf numFmtId="49" fontId="9" fillId="0" borderId="1" xfId="36" applyNumberFormat="1" applyFont="1" applyFill="1" applyBorder="1" applyAlignment="1">
      <alignment vertical="center"/>
    </xf>
    <xf numFmtId="49" fontId="9" fillId="0" borderId="1" xfId="36" applyNumberFormat="1" applyFont="1" applyFill="1" applyBorder="1" applyAlignment="1">
      <alignment vertical="center" wrapText="1"/>
    </xf>
    <xf numFmtId="181" fontId="9" fillId="0" borderId="1" xfId="36" applyNumberFormat="1" applyFont="1" applyFill="1" applyBorder="1" applyAlignment="1">
      <alignment horizontal="right" vertical="center"/>
    </xf>
    <xf numFmtId="4" fontId="9" fillId="0" borderId="1" xfId="36" applyNumberFormat="1" applyFont="1" applyFill="1" applyBorder="1" applyAlignment="1">
      <alignment horizontal="right" vertical="center"/>
    </xf>
    <xf numFmtId="0" fontId="0" fillId="0" borderId="0" xfId="36" applyFont="1" applyFill="1"/>
    <xf numFmtId="0" fontId="0" fillId="0" borderId="0" xfId="36" applyFont="1"/>
    <xf numFmtId="179" fontId="9" fillId="0" borderId="2" xfId="36" applyNumberFormat="1" applyFont="1" applyFill="1" applyBorder="1" applyAlignment="1" applyProtection="1">
      <alignment horizontal="right" vertical="center"/>
    </xf>
    <xf numFmtId="177" fontId="9" fillId="0" borderId="1" xfId="36" applyNumberFormat="1" applyFont="1" applyFill="1" applyBorder="1" applyAlignment="1">
      <alignment horizontal="right" vertical="center"/>
    </xf>
    <xf numFmtId="0" fontId="10" fillId="0" borderId="0" xfId="201" applyFont="1">
      <alignment vertical="center"/>
    </xf>
    <xf numFmtId="0" fontId="0" fillId="0" borderId="0" xfId="201" applyFont="1">
      <alignment vertical="center"/>
    </xf>
    <xf numFmtId="0" fontId="0" fillId="0" borderId="0" xfId="201" applyFont="1" applyFill="1">
      <alignment vertical="center"/>
    </xf>
    <xf numFmtId="0" fontId="18" fillId="0" borderId="0" xfId="201">
      <alignment vertical="center"/>
    </xf>
    <xf numFmtId="0" fontId="4" fillId="0" borderId="0" xfId="201" applyFont="1" applyAlignment="1">
      <alignment vertical="center"/>
    </xf>
    <xf numFmtId="49" fontId="9" fillId="0" borderId="2" xfId="263" applyNumberFormat="1" applyFont="1" applyFill="1" applyBorder="1" applyAlignment="1" applyProtection="1">
      <alignment vertical="center"/>
    </xf>
    <xf numFmtId="0" fontId="1" fillId="0" borderId="0" xfId="201" applyFont="1" applyAlignment="1">
      <alignment horizontal="right" vertical="center"/>
    </xf>
    <xf numFmtId="0" fontId="1" fillId="0" borderId="1" xfId="201" applyFont="1" applyBorder="1" applyAlignment="1">
      <alignment horizontal="center" vertical="center"/>
    </xf>
    <xf numFmtId="0" fontId="1" fillId="0" borderId="1" xfId="201" applyFont="1" applyBorder="1" applyAlignment="1">
      <alignment horizontal="center" vertical="center" wrapText="1"/>
    </xf>
    <xf numFmtId="0" fontId="1" fillId="0" borderId="1" xfId="201" applyFont="1" applyFill="1" applyBorder="1" applyAlignment="1">
      <alignment horizontal="center" vertical="center"/>
    </xf>
    <xf numFmtId="181" fontId="1" fillId="0" borderId="1" xfId="201" applyNumberFormat="1" applyFont="1" applyFill="1" applyBorder="1" applyAlignment="1">
      <alignment horizontal="right" vertical="center"/>
    </xf>
    <xf numFmtId="0" fontId="18" fillId="0" borderId="0" xfId="201" applyFill="1">
      <alignment vertical="center"/>
    </xf>
    <xf numFmtId="0" fontId="1" fillId="0" borderId="1" xfId="201" applyFont="1" applyFill="1" applyBorder="1">
      <alignment vertical="center"/>
    </xf>
    <xf numFmtId="0" fontId="11" fillId="0" borderId="0" xfId="88" applyFont="1" applyBorder="1" applyAlignment="1">
      <alignment vertical="center"/>
    </xf>
    <xf numFmtId="0" fontId="12" fillId="0" borderId="0" xfId="88" applyFont="1">
      <alignment vertical="center"/>
    </xf>
    <xf numFmtId="0" fontId="12" fillId="0" borderId="0" xfId="88" applyFont="1" applyFill="1">
      <alignment vertical="center"/>
    </xf>
    <xf numFmtId="0" fontId="8" fillId="0" borderId="0" xfId="88">
      <alignment vertical="center"/>
    </xf>
    <xf numFmtId="0" fontId="12" fillId="0" borderId="9" xfId="88" applyFont="1" applyBorder="1" applyAlignment="1">
      <alignment horizontal="center" vertical="center"/>
    </xf>
    <xf numFmtId="0" fontId="12" fillId="0" borderId="21" xfId="88" applyFont="1" applyBorder="1" applyAlignment="1">
      <alignment horizontal="center" vertical="center" wrapText="1"/>
    </xf>
    <xf numFmtId="0" fontId="12" fillId="0" borderId="21" xfId="88" applyNumberFormat="1" applyFont="1" applyFill="1" applyBorder="1" applyAlignment="1">
      <alignment horizontal="left" vertical="center" wrapText="1"/>
    </xf>
    <xf numFmtId="49" fontId="12" fillId="0" borderId="21" xfId="88" applyNumberFormat="1" applyFont="1" applyFill="1" applyBorder="1" applyAlignment="1">
      <alignment horizontal="left" vertical="center" wrapText="1"/>
    </xf>
    <xf numFmtId="0" fontId="12" fillId="0" borderId="21" xfId="88" applyNumberFormat="1" applyFont="1" applyFill="1" applyBorder="1" applyAlignment="1">
      <alignment horizontal="center" vertical="center" wrapText="1"/>
    </xf>
    <xf numFmtId="4" fontId="12" fillId="0" borderId="21" xfId="88" applyNumberFormat="1" applyFont="1" applyFill="1" applyBorder="1" applyAlignment="1">
      <alignment horizontal="right" vertical="center" wrapText="1"/>
    </xf>
    <xf numFmtId="0" fontId="1" fillId="0" borderId="0" xfId="264" applyFont="1">
      <alignment vertical="center"/>
    </xf>
    <xf numFmtId="0" fontId="1" fillId="0" borderId="0" xfId="264" applyFont="1" applyFill="1">
      <alignment vertical="center"/>
    </xf>
    <xf numFmtId="0" fontId="1" fillId="0" borderId="1" xfId="36" applyNumberFormat="1" applyFont="1" applyFill="1" applyBorder="1" applyAlignment="1" applyProtection="1">
      <alignment horizontal="center" vertical="center" wrapText="1"/>
    </xf>
    <xf numFmtId="0" fontId="1" fillId="0" borderId="1" xfId="36" applyNumberFormat="1" applyFont="1" applyFill="1" applyBorder="1" applyAlignment="1" applyProtection="1">
      <alignment horizontal="center" vertical="center"/>
    </xf>
    <xf numFmtId="182" fontId="1" fillId="0" borderId="1" xfId="36" applyNumberFormat="1" applyFont="1" applyFill="1" applyBorder="1" applyAlignment="1" applyProtection="1">
      <alignment horizontal="center" vertical="center"/>
    </xf>
    <xf numFmtId="0" fontId="1" fillId="0" borderId="1" xfId="36" applyFont="1" applyBorder="1" applyAlignment="1">
      <alignment horizontal="center" vertical="center"/>
    </xf>
    <xf numFmtId="0" fontId="1" fillId="0" borderId="1" xfId="264" applyFont="1" applyBorder="1" applyAlignment="1">
      <alignment horizontal="center" vertical="center"/>
    </xf>
    <xf numFmtId="49" fontId="1" fillId="0" borderId="1" xfId="264" applyNumberFormat="1" applyFont="1" applyFill="1" applyBorder="1" applyAlignment="1">
      <alignment horizontal="left" vertical="center"/>
    </xf>
    <xf numFmtId="49" fontId="1" fillId="0" borderId="1" xfId="36" applyNumberFormat="1" applyFont="1" applyFill="1" applyBorder="1" applyAlignment="1">
      <alignment horizontal="left" vertical="center"/>
    </xf>
    <xf numFmtId="49" fontId="1" fillId="0" borderId="1" xfId="36" applyNumberFormat="1" applyFont="1" applyFill="1" applyBorder="1" applyAlignment="1">
      <alignment horizontal="left" vertical="center" wrapText="1"/>
    </xf>
    <xf numFmtId="183" fontId="1" fillId="0" borderId="1" xfId="36" applyNumberFormat="1" applyFont="1" applyFill="1" applyBorder="1" applyAlignment="1">
      <alignment horizontal="right" vertical="center"/>
    </xf>
    <xf numFmtId="0" fontId="1" fillId="0" borderId="0" xfId="263" applyFont="1"/>
    <xf numFmtId="0" fontId="1" fillId="0" borderId="0" xfId="263" applyFont="1" applyFill="1"/>
    <xf numFmtId="0" fontId="1" fillId="0" borderId="0" xfId="263"/>
    <xf numFmtId="49" fontId="1" fillId="0" borderId="2" xfId="263" applyNumberFormat="1" applyFont="1" applyFill="1" applyBorder="1" applyAlignment="1" applyProtection="1">
      <alignment vertical="center"/>
    </xf>
    <xf numFmtId="49" fontId="1" fillId="0" borderId="2" xfId="263" applyNumberFormat="1" applyFont="1" applyFill="1" applyBorder="1" applyAlignment="1" applyProtection="1">
      <alignment horizontal="left" vertical="center"/>
    </xf>
    <xf numFmtId="0" fontId="1" fillId="0" borderId="0" xfId="263" applyFont="1" applyFill="1" applyAlignment="1">
      <alignment horizontal="right" vertical="center"/>
    </xf>
    <xf numFmtId="0" fontId="1" fillId="0" borderId="8" xfId="263" applyFont="1" applyFill="1" applyBorder="1" applyAlignment="1">
      <alignment horizontal="center" vertical="center"/>
    </xf>
    <xf numFmtId="0" fontId="1" fillId="0" borderId="7" xfId="263" applyFont="1" applyFill="1" applyBorder="1" applyAlignment="1">
      <alignment horizontal="center" vertical="center"/>
    </xf>
    <xf numFmtId="0" fontId="1" fillId="0" borderId="6" xfId="263" applyFont="1" applyFill="1" applyBorder="1" applyAlignment="1">
      <alignment horizontal="center" vertical="center"/>
    </xf>
    <xf numFmtId="184" fontId="1" fillId="0" borderId="3" xfId="263" applyNumberFormat="1" applyFont="1" applyFill="1" applyBorder="1" applyAlignment="1">
      <alignment horizontal="left" vertical="center"/>
    </xf>
    <xf numFmtId="183" fontId="1" fillId="0" borderId="6" xfId="263" applyNumberFormat="1" applyFont="1" applyFill="1" applyBorder="1" applyAlignment="1" applyProtection="1">
      <alignment horizontal="right" vertical="center" wrapText="1"/>
    </xf>
    <xf numFmtId="184" fontId="1" fillId="0" borderId="4" xfId="263" applyNumberFormat="1" applyFont="1" applyFill="1" applyBorder="1" applyAlignment="1">
      <alignment horizontal="left" vertical="center"/>
    </xf>
    <xf numFmtId="181" fontId="1" fillId="0" borderId="6" xfId="263" applyNumberFormat="1" applyFont="1" applyFill="1" applyBorder="1" applyAlignment="1" applyProtection="1">
      <alignment horizontal="right" vertical="center" wrapText="1"/>
    </xf>
    <xf numFmtId="183" fontId="1" fillId="0" borderId="1" xfId="263" applyNumberFormat="1" applyFont="1" applyFill="1" applyBorder="1" applyAlignment="1" applyProtection="1">
      <alignment horizontal="right" vertical="center" wrapText="1"/>
    </xf>
    <xf numFmtId="183" fontId="1" fillId="0" borderId="7" xfId="263" applyNumberFormat="1" applyFont="1" applyFill="1" applyBorder="1" applyAlignment="1" applyProtection="1">
      <alignment horizontal="right" vertical="center" wrapText="1"/>
    </xf>
    <xf numFmtId="184" fontId="1" fillId="0" borderId="4" xfId="263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>
      <alignment vertical="center"/>
    </xf>
    <xf numFmtId="184" fontId="1" fillId="0" borderId="3" xfId="263" applyNumberFormat="1" applyFont="1" applyFill="1" applyBorder="1" applyAlignment="1">
      <alignment horizontal="left" vertical="center" wrapText="1"/>
    </xf>
    <xf numFmtId="183" fontId="1" fillId="0" borderId="8" xfId="263" applyNumberFormat="1" applyFont="1" applyFill="1" applyBorder="1" applyAlignment="1" applyProtection="1">
      <alignment horizontal="right" vertical="center" wrapText="1"/>
    </xf>
    <xf numFmtId="0" fontId="1" fillId="0" borderId="7" xfId="0" applyFont="1" applyFill="1" applyBorder="1">
      <alignment vertical="center"/>
    </xf>
    <xf numFmtId="184" fontId="1" fillId="0" borderId="24" xfId="263" applyNumberFormat="1" applyFont="1" applyFill="1" applyBorder="1" applyAlignment="1">
      <alignment horizontal="left" vertical="center"/>
    </xf>
    <xf numFmtId="184" fontId="1" fillId="0" borderId="3" xfId="263" applyNumberFormat="1" applyFont="1" applyFill="1" applyBorder="1" applyAlignment="1" applyProtection="1">
      <alignment horizontal="left" vertical="center"/>
    </xf>
    <xf numFmtId="181" fontId="1" fillId="0" borderId="1" xfId="263" applyNumberFormat="1" applyFont="1" applyFill="1" applyBorder="1"/>
    <xf numFmtId="0" fontId="1" fillId="0" borderId="3" xfId="263" applyFont="1" applyFill="1" applyBorder="1" applyAlignment="1">
      <alignment vertical="center" wrapText="1"/>
    </xf>
    <xf numFmtId="180" fontId="1" fillId="0" borderId="6" xfId="263" applyNumberFormat="1" applyFont="1" applyFill="1" applyBorder="1" applyAlignment="1" applyProtection="1">
      <alignment horizontal="right" vertical="center" wrapText="1"/>
    </xf>
    <xf numFmtId="181" fontId="1" fillId="0" borderId="1" xfId="263" applyNumberFormat="1" applyFont="1" applyBorder="1"/>
    <xf numFmtId="0" fontId="1" fillId="0" borderId="3" xfId="263" applyFont="1" applyBorder="1" applyAlignment="1">
      <alignment vertical="center" wrapText="1"/>
    </xf>
    <xf numFmtId="180" fontId="1" fillId="0" borderId="1" xfId="263" applyNumberFormat="1" applyFont="1" applyFill="1" applyBorder="1" applyAlignment="1" applyProtection="1">
      <alignment horizontal="right" vertical="center" wrapText="1"/>
    </xf>
    <xf numFmtId="0" fontId="1" fillId="0" borderId="1" xfId="263" applyFont="1" applyFill="1" applyBorder="1"/>
    <xf numFmtId="181" fontId="1" fillId="0" borderId="1" xfId="263" applyNumberFormat="1" applyFont="1" applyFill="1" applyBorder="1" applyAlignment="1" applyProtection="1">
      <alignment horizontal="right" vertical="center"/>
    </xf>
    <xf numFmtId="0" fontId="1" fillId="0" borderId="3" xfId="263" applyFont="1" applyBorder="1" applyAlignment="1">
      <alignment vertical="center"/>
    </xf>
    <xf numFmtId="180" fontId="1" fillId="0" borderId="8" xfId="263" applyNumberFormat="1" applyFont="1" applyFill="1" applyBorder="1" applyAlignment="1" applyProtection="1">
      <alignment horizontal="right" vertical="center" wrapText="1"/>
    </xf>
    <xf numFmtId="0" fontId="1" fillId="0" borderId="5" xfId="263" applyFont="1" applyFill="1" applyBorder="1" applyAlignment="1">
      <alignment horizontal="left" vertical="center"/>
    </xf>
    <xf numFmtId="0" fontId="1" fillId="0" borderId="1" xfId="263" applyFont="1" applyFill="1" applyBorder="1" applyAlignment="1">
      <alignment horizontal="center" vertical="center"/>
    </xf>
    <xf numFmtId="0" fontId="1" fillId="0" borderId="3" xfId="263" applyFont="1" applyFill="1" applyBorder="1" applyAlignment="1">
      <alignment vertical="center"/>
    </xf>
    <xf numFmtId="0" fontId="1" fillId="0" borderId="4" xfId="263" applyFont="1" applyFill="1" applyBorder="1" applyAlignment="1">
      <alignment vertical="center"/>
    </xf>
    <xf numFmtId="181" fontId="1" fillId="0" borderId="1" xfId="263" applyNumberFormat="1" applyFont="1" applyFill="1" applyBorder="1" applyAlignment="1" applyProtection="1">
      <alignment horizontal="right" vertical="center" wrapText="1"/>
    </xf>
    <xf numFmtId="181" fontId="1" fillId="0" borderId="7" xfId="263" applyNumberFormat="1" applyFont="1" applyFill="1" applyBorder="1" applyAlignment="1" applyProtection="1">
      <alignment horizontal="right" vertical="center" wrapText="1"/>
    </xf>
    <xf numFmtId="0" fontId="1" fillId="0" borderId="3" xfId="263" applyFont="1" applyFill="1" applyBorder="1" applyAlignment="1">
      <alignment horizontal="center" vertical="center"/>
    </xf>
    <xf numFmtId="0" fontId="1" fillId="0" borderId="4" xfId="263" applyFont="1" applyFill="1" applyBorder="1" applyAlignment="1">
      <alignment horizontal="center" vertical="center"/>
    </xf>
    <xf numFmtId="181" fontId="1" fillId="0" borderId="8" xfId="263" applyNumberFormat="1" applyFont="1" applyFill="1" applyBorder="1" applyAlignment="1" applyProtection="1">
      <alignment horizontal="right" vertical="center" wrapText="1"/>
    </xf>
    <xf numFmtId="0" fontId="1" fillId="0" borderId="0" xfId="263" applyFill="1"/>
    <xf numFmtId="0" fontId="1" fillId="0" borderId="0" xfId="247" applyFont="1"/>
    <xf numFmtId="0" fontId="1" fillId="0" borderId="0" xfId="247" applyFont="1" applyFill="1"/>
    <xf numFmtId="0" fontId="1" fillId="0" borderId="0" xfId="247"/>
    <xf numFmtId="0" fontId="1" fillId="0" borderId="0" xfId="247" applyFont="1" applyFill="1" applyAlignment="1">
      <alignment vertical="center"/>
    </xf>
    <xf numFmtId="0" fontId="1" fillId="0" borderId="1" xfId="247" applyFont="1" applyFill="1" applyBorder="1" applyAlignment="1">
      <alignment horizontal="center" vertical="center"/>
    </xf>
    <xf numFmtId="0" fontId="1" fillId="0" borderId="6" xfId="247" applyFont="1" applyBorder="1" applyAlignment="1">
      <alignment horizontal="center" vertical="center"/>
    </xf>
    <xf numFmtId="0" fontId="1" fillId="0" borderId="6" xfId="247" applyFont="1" applyFill="1" applyBorder="1" applyAlignment="1">
      <alignment horizontal="center" vertical="center"/>
    </xf>
    <xf numFmtId="49" fontId="1" fillId="0" borderId="1" xfId="247" applyNumberFormat="1" applyFont="1" applyFill="1" applyBorder="1" applyAlignment="1" applyProtection="1">
      <alignment horizontal="left" vertical="center"/>
    </xf>
    <xf numFmtId="49" fontId="1" fillId="0" borderId="3" xfId="247" applyNumberFormat="1" applyFont="1" applyFill="1" applyBorder="1" applyAlignment="1" applyProtection="1">
      <alignment horizontal="left" vertical="center"/>
    </xf>
    <xf numFmtId="183" fontId="1" fillId="0" borderId="3" xfId="247" applyNumberFormat="1" applyFont="1" applyFill="1" applyBorder="1" applyAlignment="1" applyProtection="1">
      <alignment horizontal="right" vertical="center" wrapText="1"/>
    </xf>
    <xf numFmtId="183" fontId="1" fillId="0" borderId="1" xfId="247" applyNumberFormat="1" applyFont="1" applyFill="1" applyBorder="1" applyAlignment="1" applyProtection="1">
      <alignment horizontal="right" vertical="center" wrapText="1"/>
    </xf>
    <xf numFmtId="0" fontId="1" fillId="0" borderId="0" xfId="247" applyFont="1" applyFill="1" applyAlignment="1">
      <alignment horizontal="right" vertical="center"/>
    </xf>
    <xf numFmtId="49" fontId="20" fillId="0" borderId="3" xfId="247" applyNumberFormat="1" applyFont="1" applyFill="1" applyBorder="1" applyAlignment="1" applyProtection="1">
      <alignment horizontal="left" vertical="center"/>
    </xf>
    <xf numFmtId="0" fontId="4" fillId="0" borderId="0" xfId="263" applyFont="1" applyAlignment="1">
      <alignment horizontal="center" vertical="center"/>
    </xf>
    <xf numFmtId="49" fontId="1" fillId="3" borderId="1" xfId="247" applyNumberFormat="1" applyFont="1" applyFill="1" applyBorder="1" applyAlignment="1">
      <alignment horizontal="center" vertical="center" wrapText="1"/>
    </xf>
    <xf numFmtId="0" fontId="1" fillId="0" borderId="1" xfId="247" applyFont="1" applyFill="1" applyBorder="1" applyAlignment="1">
      <alignment horizontal="center" vertical="center"/>
    </xf>
    <xf numFmtId="0" fontId="1" fillId="0" borderId="1" xfId="247" applyNumberFormat="1" applyFont="1" applyFill="1" applyBorder="1" applyAlignment="1" applyProtection="1">
      <alignment horizontal="center" vertical="center"/>
    </xf>
    <xf numFmtId="0" fontId="4" fillId="0" borderId="0" xfId="247" applyNumberFormat="1" applyFont="1" applyFill="1" applyAlignment="1" applyProtection="1">
      <alignment horizontal="center" vertical="center"/>
    </xf>
    <xf numFmtId="0" fontId="1" fillId="0" borderId="2" xfId="247" applyFont="1" applyFill="1" applyBorder="1" applyAlignment="1">
      <alignment vertical="center"/>
    </xf>
    <xf numFmtId="49" fontId="1" fillId="3" borderId="3" xfId="247" applyNumberFormat="1" applyFont="1" applyFill="1" applyBorder="1" applyAlignment="1">
      <alignment horizontal="center" vertical="center" wrapText="1"/>
    </xf>
    <xf numFmtId="49" fontId="1" fillId="3" borderId="4" xfId="247" applyNumberFormat="1" applyFont="1" applyFill="1" applyBorder="1" applyAlignment="1">
      <alignment horizontal="center" vertical="center" wrapText="1"/>
    </xf>
    <xf numFmtId="49" fontId="1" fillId="3" borderId="5" xfId="247" applyNumberFormat="1" applyFont="1" applyFill="1" applyBorder="1" applyAlignment="1">
      <alignment horizontal="center" vertical="center" wrapText="1"/>
    </xf>
    <xf numFmtId="49" fontId="1" fillId="3" borderId="6" xfId="247" applyNumberFormat="1" applyFont="1" applyFill="1" applyBorder="1" applyAlignment="1">
      <alignment horizontal="center" vertical="center" wrapText="1"/>
    </xf>
    <xf numFmtId="49" fontId="1" fillId="3" borderId="8" xfId="247" applyNumberFormat="1" applyFont="1" applyFill="1" applyBorder="1" applyAlignment="1">
      <alignment horizontal="center" vertical="center" wrapText="1"/>
    </xf>
    <xf numFmtId="0" fontId="4" fillId="0" borderId="0" xfId="36" applyNumberFormat="1" applyFont="1" applyFill="1" applyAlignment="1" applyProtection="1">
      <alignment horizontal="center" vertical="center"/>
    </xf>
    <xf numFmtId="0" fontId="1" fillId="0" borderId="2" xfId="264" applyFill="1" applyBorder="1">
      <alignment vertical="center"/>
    </xf>
    <xf numFmtId="0" fontId="1" fillId="0" borderId="2" xfId="264" applyBorder="1">
      <alignment vertical="center"/>
    </xf>
    <xf numFmtId="0" fontId="1" fillId="0" borderId="3" xfId="36" applyNumberFormat="1" applyFont="1" applyFill="1" applyBorder="1" applyAlignment="1" applyProtection="1">
      <alignment horizontal="center" vertical="center"/>
    </xf>
    <xf numFmtId="0" fontId="1" fillId="0" borderId="4" xfId="36" applyNumberFormat="1" applyFont="1" applyFill="1" applyBorder="1" applyAlignment="1" applyProtection="1">
      <alignment horizontal="center" vertical="center"/>
    </xf>
    <xf numFmtId="0" fontId="1" fillId="0" borderId="5" xfId="36" applyNumberFormat="1" applyFont="1" applyFill="1" applyBorder="1" applyAlignment="1" applyProtection="1">
      <alignment horizontal="center" vertical="center"/>
    </xf>
    <xf numFmtId="0" fontId="1" fillId="0" borderId="1" xfId="36" applyNumberFormat="1" applyFont="1" applyFill="1" applyBorder="1" applyAlignment="1" applyProtection="1">
      <alignment horizontal="center" vertical="center"/>
    </xf>
    <xf numFmtId="0" fontId="1" fillId="0" borderId="1" xfId="36" applyFont="1" applyBorder="1" applyAlignment="1">
      <alignment horizontal="center" vertical="center"/>
    </xf>
    <xf numFmtId="178" fontId="1" fillId="0" borderId="1" xfId="36" applyNumberFormat="1" applyFont="1" applyFill="1" applyBorder="1" applyAlignment="1" applyProtection="1">
      <alignment horizontal="center" vertical="center"/>
    </xf>
    <xf numFmtId="182" fontId="1" fillId="0" borderId="1" xfId="36" applyNumberFormat="1" applyFont="1" applyFill="1" applyBorder="1" applyAlignment="1" applyProtection="1">
      <alignment horizontal="center" vertical="center"/>
    </xf>
    <xf numFmtId="0" fontId="1" fillId="0" borderId="6" xfId="36" applyNumberFormat="1" applyFont="1" applyFill="1" applyBorder="1" applyAlignment="1" applyProtection="1">
      <alignment horizontal="center" vertical="center"/>
    </xf>
    <xf numFmtId="0" fontId="1" fillId="0" borderId="7" xfId="36" applyNumberFormat="1" applyFont="1" applyFill="1" applyBorder="1" applyAlignment="1" applyProtection="1">
      <alignment horizontal="center" vertical="center"/>
    </xf>
    <xf numFmtId="0" fontId="1" fillId="0" borderId="8" xfId="36" applyNumberFormat="1" applyFont="1" applyFill="1" applyBorder="1" applyAlignment="1" applyProtection="1">
      <alignment horizontal="center" vertical="center"/>
    </xf>
    <xf numFmtId="0" fontId="1" fillId="0" borderId="1" xfId="36" applyNumberFormat="1" applyFont="1" applyFill="1" applyBorder="1" applyAlignment="1" applyProtection="1">
      <alignment horizontal="center" vertical="center" wrapText="1"/>
    </xf>
    <xf numFmtId="0" fontId="12" fillId="0" borderId="17" xfId="88" applyFont="1" applyBorder="1" applyAlignment="1">
      <alignment horizontal="center" vertical="center" wrapText="1"/>
    </xf>
    <xf numFmtId="0" fontId="12" fillId="0" borderId="20" xfId="88" applyFont="1" applyBorder="1" applyAlignment="1">
      <alignment horizontal="center" vertical="center" wrapText="1"/>
    </xf>
    <xf numFmtId="0" fontId="12" fillId="0" borderId="22" xfId="88" applyFont="1" applyBorder="1" applyAlignment="1">
      <alignment horizontal="center" vertical="center" wrapText="1"/>
    </xf>
    <xf numFmtId="0" fontId="12" fillId="0" borderId="10" xfId="88" applyFont="1" applyBorder="1" applyAlignment="1">
      <alignment horizontal="center" vertical="center" wrapText="1"/>
    </xf>
    <xf numFmtId="0" fontId="12" fillId="0" borderId="11" xfId="88" applyFont="1" applyBorder="1" applyAlignment="1">
      <alignment horizontal="center" vertical="center" wrapText="1"/>
    </xf>
    <xf numFmtId="0" fontId="12" fillId="0" borderId="12" xfId="88" applyFont="1" applyBorder="1" applyAlignment="1">
      <alignment horizontal="center" vertical="center" wrapText="1"/>
    </xf>
    <xf numFmtId="0" fontId="12" fillId="0" borderId="15" xfId="88" applyFont="1" applyBorder="1" applyAlignment="1">
      <alignment horizontal="center" vertical="center" wrapText="1"/>
    </xf>
    <xf numFmtId="0" fontId="12" fillId="0" borderId="0" xfId="88" applyFont="1" applyBorder="1" applyAlignment="1">
      <alignment horizontal="center" vertical="center" wrapText="1"/>
    </xf>
    <xf numFmtId="0" fontId="12" fillId="0" borderId="16" xfId="88" applyFont="1" applyBorder="1" applyAlignment="1">
      <alignment horizontal="center" vertical="center" wrapText="1"/>
    </xf>
    <xf numFmtId="0" fontId="12" fillId="0" borderId="18" xfId="88" applyFont="1" applyBorder="1" applyAlignment="1">
      <alignment horizontal="center" vertical="center" wrapText="1"/>
    </xf>
    <xf numFmtId="0" fontId="12" fillId="0" borderId="9" xfId="88" applyFont="1" applyBorder="1" applyAlignment="1">
      <alignment horizontal="center" vertical="center" wrapText="1"/>
    </xf>
    <xf numFmtId="0" fontId="12" fillId="0" borderId="19" xfId="88" applyFont="1" applyBorder="1" applyAlignment="1">
      <alignment horizontal="center" vertical="center" wrapText="1"/>
    </xf>
    <xf numFmtId="0" fontId="11" fillId="0" borderId="0" xfId="88" applyFont="1" applyBorder="1" applyAlignment="1">
      <alignment horizontal="center" vertical="center"/>
    </xf>
    <xf numFmtId="0" fontId="12" fillId="0" borderId="9" xfId="88" applyFont="1" applyFill="1" applyBorder="1" applyAlignment="1">
      <alignment vertical="center"/>
    </xf>
    <xf numFmtId="0" fontId="12" fillId="2" borderId="9" xfId="88" applyFont="1" applyFill="1" applyBorder="1" applyAlignment="1">
      <alignment vertical="center"/>
    </xf>
    <xf numFmtId="0" fontId="12" fillId="0" borderId="9" xfId="88" applyFont="1" applyBorder="1" applyAlignment="1">
      <alignment horizontal="right" vertical="center"/>
    </xf>
    <xf numFmtId="0" fontId="12" fillId="0" borderId="13" xfId="88" applyFont="1" applyBorder="1" applyAlignment="1">
      <alignment horizontal="center" vertical="center"/>
    </xf>
    <xf numFmtId="0" fontId="12" fillId="0" borderId="14" xfId="88" applyFont="1" applyBorder="1" applyAlignment="1">
      <alignment horizontal="center" vertical="center"/>
    </xf>
    <xf numFmtId="0" fontId="12" fillId="0" borderId="23" xfId="88" applyFont="1" applyBorder="1" applyAlignment="1">
      <alignment horizontal="center" vertical="center"/>
    </xf>
    <xf numFmtId="0" fontId="12" fillId="0" borderId="21" xfId="88" applyFont="1" applyBorder="1" applyAlignment="1">
      <alignment horizontal="center" vertical="center" wrapText="1"/>
    </xf>
    <xf numFmtId="0" fontId="4" fillId="0" borderId="0" xfId="20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9" fillId="0" borderId="3" xfId="36" applyNumberFormat="1" applyFont="1" applyFill="1" applyBorder="1" applyAlignment="1" applyProtection="1">
      <alignment horizontal="center" vertical="center"/>
    </xf>
    <xf numFmtId="0" fontId="9" fillId="0" borderId="4" xfId="36" applyNumberFormat="1" applyFont="1" applyFill="1" applyBorder="1" applyAlignment="1" applyProtection="1">
      <alignment horizontal="center" vertical="center"/>
    </xf>
    <xf numFmtId="0" fontId="9" fillId="0" borderId="5" xfId="36" applyNumberFormat="1" applyFont="1" applyFill="1" applyBorder="1" applyAlignment="1" applyProtection="1">
      <alignment horizontal="center" vertical="center"/>
    </xf>
    <xf numFmtId="0" fontId="9" fillId="0" borderId="1" xfId="36" applyNumberFormat="1" applyFont="1" applyFill="1" applyBorder="1" applyAlignment="1" applyProtection="1">
      <alignment horizontal="center" vertical="center"/>
    </xf>
    <xf numFmtId="0" fontId="9" fillId="0" borderId="1" xfId="36" applyFont="1" applyBorder="1" applyAlignment="1">
      <alignment horizontal="center" vertical="center"/>
    </xf>
    <xf numFmtId="178" fontId="9" fillId="0" borderId="1" xfId="36" applyNumberFormat="1" applyFont="1" applyFill="1" applyBorder="1" applyAlignment="1" applyProtection="1">
      <alignment horizontal="center" vertical="center"/>
    </xf>
    <xf numFmtId="182" fontId="9" fillId="0" borderId="1" xfId="36" applyNumberFormat="1" applyFont="1" applyFill="1" applyBorder="1" applyAlignment="1" applyProtection="1">
      <alignment horizontal="center" vertical="center"/>
    </xf>
    <xf numFmtId="0" fontId="9" fillId="0" borderId="6" xfId="36" applyNumberFormat="1" applyFont="1" applyFill="1" applyBorder="1" applyAlignment="1" applyProtection="1">
      <alignment horizontal="center" vertical="center"/>
    </xf>
    <xf numFmtId="0" fontId="9" fillId="0" borderId="7" xfId="36" applyNumberFormat="1" applyFont="1" applyFill="1" applyBorder="1" applyAlignment="1" applyProtection="1">
      <alignment horizontal="center" vertical="center"/>
    </xf>
    <xf numFmtId="0" fontId="9" fillId="0" borderId="8" xfId="36" applyNumberFormat="1" applyFont="1" applyFill="1" applyBorder="1" applyAlignment="1" applyProtection="1">
      <alignment horizontal="center" vertical="center"/>
    </xf>
    <xf numFmtId="0" fontId="9" fillId="0" borderId="1" xfId="36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4" fillId="0" borderId="0" xfId="260" applyFont="1" applyFill="1" applyBorder="1" applyAlignment="1">
      <alignment horizontal="center" vertical="center" wrapText="1"/>
    </xf>
  </cellXfs>
  <cellStyles count="290">
    <cellStyle name="20% - 着色 1 2" xfId="23"/>
    <cellStyle name="20% - 着色 1 2 2" xfId="44"/>
    <cellStyle name="20% - 着色 1 2 2 2" xfId="42"/>
    <cellStyle name="20% - 着色 1 2 2 3" xfId="5"/>
    <cellStyle name="20% - 着色 1 2 2 4" xfId="43"/>
    <cellStyle name="20% - 着色 1 2 3" xfId="13"/>
    <cellStyle name="20% - 着色 1 2 4" xfId="14"/>
    <cellStyle name="20% - 着色 1 2 5" xfId="17"/>
    <cellStyle name="20% - 着色 1 3" xfId="45"/>
    <cellStyle name="20% - 着色 1 3 2" xfId="30"/>
    <cellStyle name="20% - 着色 1 3 3" xfId="34"/>
    <cellStyle name="20% - 着色 1 3 4" xfId="6"/>
    <cellStyle name="20% - 着色 2 2" xfId="40"/>
    <cellStyle name="20% - 着色 2 2 2" xfId="4"/>
    <cellStyle name="20% - 着色 2 2 2 2" xfId="46"/>
    <cellStyle name="20% - 着色 2 2 2 3" xfId="39"/>
    <cellStyle name="20% - 着色 2 2 2 4" xfId="47"/>
    <cellStyle name="20% - 着色 2 2 3" xfId="48"/>
    <cellStyle name="20% - 着色 2 2 4" xfId="50"/>
    <cellStyle name="20% - 着色 2 2 5" xfId="52"/>
    <cellStyle name="20% - 着色 2 3" xfId="53"/>
    <cellStyle name="20% - 着色 2 3 2" xfId="54"/>
    <cellStyle name="20% - 着色 2 3 3" xfId="56"/>
    <cellStyle name="20% - 着色 2 3 4" xfId="58"/>
    <cellStyle name="20% - 着色 3 2" xfId="60"/>
    <cellStyle name="20% - 着色 3 2 2" xfId="62"/>
    <cellStyle name="20% - 着色 3 2 2 2" xfId="64"/>
    <cellStyle name="20% - 着色 3 2 2 3" xfId="65"/>
    <cellStyle name="20% - 着色 3 2 2 4" xfId="66"/>
    <cellStyle name="20% - 着色 3 2 3" xfId="67"/>
    <cellStyle name="20% - 着色 3 2 4" xfId="70"/>
    <cellStyle name="20% - 着色 3 2 5" xfId="71"/>
    <cellStyle name="20% - 着色 3 3" xfId="72"/>
    <cellStyle name="20% - 着色 3 3 2" xfId="74"/>
    <cellStyle name="20% - 着色 3 3 3" xfId="75"/>
    <cellStyle name="20% - 着色 3 3 4" xfId="77"/>
    <cellStyle name="20% - 着色 4 2" xfId="78"/>
    <cellStyle name="20% - 着色 4 2 2" xfId="79"/>
    <cellStyle name="20% - 着色 4 2 2 2" xfId="80"/>
    <cellStyle name="20% - 着色 4 2 2 3" xfId="83"/>
    <cellStyle name="20% - 着色 4 2 2 4" xfId="86"/>
    <cellStyle name="20% - 着色 4 2 3" xfId="87"/>
    <cellStyle name="20% - 着色 4 2 4" xfId="89"/>
    <cellStyle name="20% - 着色 4 2 5" xfId="24"/>
    <cellStyle name="20% - 着色 4 3" xfId="90"/>
    <cellStyle name="20% - 着色 4 3 2" xfId="91"/>
    <cellStyle name="20% - 着色 4 3 3" xfId="92"/>
    <cellStyle name="20% - 着色 4 3 4" xfId="93"/>
    <cellStyle name="20% - 着色 5 2" xfId="95"/>
    <cellStyle name="20% - 着色 5 2 2" xfId="97"/>
    <cellStyle name="20% - 着色 5 2 2 2" xfId="99"/>
    <cellStyle name="20% - 着色 5 2 2 3" xfId="101"/>
    <cellStyle name="20% - 着色 5 2 2 4" xfId="103"/>
    <cellStyle name="20% - 着色 5 2 3" xfId="104"/>
    <cellStyle name="20% - 着色 5 2 4" xfId="19"/>
    <cellStyle name="20% - 着色 5 2 5" xfId="106"/>
    <cellStyle name="20% - 着色 5 3" xfId="109"/>
    <cellStyle name="20% - 着色 5 3 2" xfId="110"/>
    <cellStyle name="20% - 着色 5 3 3" xfId="111"/>
    <cellStyle name="20% - 着色 5 3 4" xfId="112"/>
    <cellStyle name="20% - 着色 6 2" xfId="114"/>
    <cellStyle name="20% - 着色 6 2 2" xfId="116"/>
    <cellStyle name="20% - 着色 6 2 2 2" xfId="107"/>
    <cellStyle name="20% - 着色 6 2 2 3" xfId="118"/>
    <cellStyle name="20% - 着色 6 2 2 4" xfId="120"/>
    <cellStyle name="20% - 着色 6 2 3" xfId="122"/>
    <cellStyle name="20% - 着色 6 2 4" xfId="124"/>
    <cellStyle name="20% - 着色 6 2 5" xfId="127"/>
    <cellStyle name="20% - 着色 6 3" xfId="128"/>
    <cellStyle name="20% - 着色 6 3 2" xfId="129"/>
    <cellStyle name="20% - 着色 6 3 3" xfId="130"/>
    <cellStyle name="20% - 着色 6 3 4" xfId="131"/>
    <cellStyle name="40% - 着色 1 2" xfId="132"/>
    <cellStyle name="40% - 着色 1 2 2" xfId="133"/>
    <cellStyle name="40% - 着色 1 2 2 2" xfId="135"/>
    <cellStyle name="40% - 着色 1 2 2 3" xfId="81"/>
    <cellStyle name="40% - 着色 1 2 2 4" xfId="84"/>
    <cellStyle name="40% - 着色 1 2 3" xfId="137"/>
    <cellStyle name="40% - 着色 1 2 4" xfId="138"/>
    <cellStyle name="40% - 着色 1 2 5" xfId="139"/>
    <cellStyle name="40% - 着色 1 3" xfId="140"/>
    <cellStyle name="40% - 着色 1 3 2" xfId="15"/>
    <cellStyle name="40% - 着色 1 3 3" xfId="9"/>
    <cellStyle name="40% - 着色 1 3 4" xfId="7"/>
    <cellStyle name="40% - 着色 2 2" xfId="141"/>
    <cellStyle name="40% - 着色 2 2 2" xfId="142"/>
    <cellStyle name="40% - 着色 2 2 2 2" xfId="143"/>
    <cellStyle name="40% - 着色 2 2 2 3" xfId="100"/>
    <cellStyle name="40% - 着色 2 2 2 4" xfId="102"/>
    <cellStyle name="40% - 着色 2 2 3" xfId="144"/>
    <cellStyle name="40% - 着色 2 2 4" xfId="145"/>
    <cellStyle name="40% - 着色 2 2 5" xfId="146"/>
    <cellStyle name="40% - 着色 2 3" xfId="134"/>
    <cellStyle name="40% - 着色 2 3 2" xfId="136"/>
    <cellStyle name="40% - 着色 2 3 3" xfId="82"/>
    <cellStyle name="40% - 着色 2 3 4" xfId="85"/>
    <cellStyle name="40% - 着色 3 2" xfId="148"/>
    <cellStyle name="40% - 着色 3 2 2" xfId="149"/>
    <cellStyle name="40% - 着色 3 2 2 2" xfId="20"/>
    <cellStyle name="40% - 着色 3 2 2 3" xfId="108"/>
    <cellStyle name="40% - 着色 3 2 2 4" xfId="119"/>
    <cellStyle name="40% - 着色 3 2 3" xfId="150"/>
    <cellStyle name="40% - 着色 3 2 4" xfId="153"/>
    <cellStyle name="40% - 着色 3 2 5" xfId="154"/>
    <cellStyle name="40% - 着色 3 3" xfId="16"/>
    <cellStyle name="40% - 着色 3 3 2" xfId="155"/>
    <cellStyle name="40% - 着色 3 3 3" xfId="156"/>
    <cellStyle name="40% - 着色 3 3 4" xfId="157"/>
    <cellStyle name="40% - 着色 4 2" xfId="158"/>
    <cellStyle name="40% - 着色 4 2 2" xfId="159"/>
    <cellStyle name="40% - 着色 4 2 2 2" xfId="160"/>
    <cellStyle name="40% - 着色 4 2 2 3" xfId="161"/>
    <cellStyle name="40% - 着色 4 2 2 4" xfId="1"/>
    <cellStyle name="40% - 着色 4 2 3" xfId="162"/>
    <cellStyle name="40% - 着色 4 2 4" xfId="163"/>
    <cellStyle name="40% - 着色 4 2 5" xfId="164"/>
    <cellStyle name="40% - 着色 4 3" xfId="165"/>
    <cellStyle name="40% - 着色 4 3 2" xfId="166"/>
    <cellStyle name="40% - 着色 4 3 3" xfId="167"/>
    <cellStyle name="40% - 着色 4 3 4" xfId="168"/>
    <cellStyle name="40% - 着色 5 2" xfId="25"/>
    <cellStyle name="40% - 着色 5 2 2" xfId="169"/>
    <cellStyle name="40% - 着色 5 2 2 2" xfId="171"/>
    <cellStyle name="40% - 着色 5 2 2 3" xfId="172"/>
    <cellStyle name="40% - 着色 5 2 2 4" xfId="173"/>
    <cellStyle name="40% - 着色 5 2 3" xfId="28"/>
    <cellStyle name="40% - 着色 5 2 4" xfId="32"/>
    <cellStyle name="40% - 着色 5 2 5" xfId="2"/>
    <cellStyle name="40% - 着色 5 3" xfId="174"/>
    <cellStyle name="40% - 着色 5 3 2" xfId="175"/>
    <cellStyle name="40% - 着色 5 3 3" xfId="176"/>
    <cellStyle name="40% - 着色 5 3 4" xfId="177"/>
    <cellStyle name="40% - 着色 6 2" xfId="178"/>
    <cellStyle name="40% - 着色 6 2 2" xfId="179"/>
    <cellStyle name="40% - 着色 6 2 2 2" xfId="180"/>
    <cellStyle name="40% - 着色 6 2 2 3" xfId="63"/>
    <cellStyle name="40% - 着色 6 2 2 4" xfId="68"/>
    <cellStyle name="40% - 着色 6 2 3" xfId="12"/>
    <cellStyle name="40% - 着色 6 2 4" xfId="181"/>
    <cellStyle name="40% - 着色 6 2 5" xfId="182"/>
    <cellStyle name="40% - 着色 6 3" xfId="183"/>
    <cellStyle name="40% - 着色 6 3 2" xfId="184"/>
    <cellStyle name="40% - 着色 6 3 3" xfId="185"/>
    <cellStyle name="40% - 着色 6 3 4" xfId="186"/>
    <cellStyle name="60% - 着色 1 2" xfId="187"/>
    <cellStyle name="60% - 着色 1 2 2" xfId="188"/>
    <cellStyle name="60% - 着色 1 2 3" xfId="189"/>
    <cellStyle name="60% - 着色 1 2 4" xfId="190"/>
    <cellStyle name="60% - 着色 2 2" xfId="69"/>
    <cellStyle name="60% - 着色 2 2 2" xfId="191"/>
    <cellStyle name="60% - 着色 2 2 3" xfId="192"/>
    <cellStyle name="60% - 着色 2 2 4" xfId="193"/>
    <cellStyle name="60% - 着色 3 2" xfId="76"/>
    <cellStyle name="60% - 着色 3 2 2" xfId="194"/>
    <cellStyle name="60% - 着色 3 2 3" xfId="196"/>
    <cellStyle name="60% - 着色 3 2 4" xfId="198"/>
    <cellStyle name="60% - 着色 4 2" xfId="200"/>
    <cellStyle name="60% - 着色 4 2 2" xfId="202"/>
    <cellStyle name="60% - 着色 4 2 3" xfId="203"/>
    <cellStyle name="60% - 着色 4 2 4" xfId="22"/>
    <cellStyle name="60% - 着色 5 2" xfId="204"/>
    <cellStyle name="60% - 着色 5 2 2" xfId="205"/>
    <cellStyle name="60% - 着色 5 2 3" xfId="31"/>
    <cellStyle name="60% - 着色 5 2 4" xfId="35"/>
    <cellStyle name="60% - 着色 6 2" xfId="37"/>
    <cellStyle name="60% - 着色 6 2 2" xfId="206"/>
    <cellStyle name="60% - 着色 6 2 3" xfId="55"/>
    <cellStyle name="60% - 着色 6 2 4" xfId="57"/>
    <cellStyle name="差_16号附件" xfId="207"/>
    <cellStyle name="差_2017预算公开表_(010010010)中国共产党焦作市委员会办公室" xfId="94"/>
    <cellStyle name="差_4901A573031A00CCE0530A08AF0800CC" xfId="209"/>
    <cellStyle name="差_4901A573031A00CCE0530A08AF0800CC 2" xfId="210"/>
    <cellStyle name="差_4901A573031A00CCE0530A08AF0800CC 3" xfId="212"/>
    <cellStyle name="差_4901A573031A00CCE0530A08AF0800CC 4" xfId="215"/>
    <cellStyle name="差_4901E49D450800C2E0530A08AF0800C2" xfId="218"/>
    <cellStyle name="差_4901E49D450800C2E0530A08AF0800C2 2" xfId="59"/>
    <cellStyle name="差_4901E49D450800C2E0530A08AF0800C2 3" xfId="219"/>
    <cellStyle name="差_4901E49D450800C2E0530A08AF0800C2 4" xfId="220"/>
    <cellStyle name="差_615D2EB13C93010EE0530A0804CC5EB5" xfId="121"/>
    <cellStyle name="差_615D2EB13C93010EE0530A0804CC5EB5 2" xfId="222"/>
    <cellStyle name="差_615D2EB13C93010EE0530A0804CC5EB5 3" xfId="223"/>
    <cellStyle name="差_615D2EB13C93010EE0530A0804CC5EB5 4" xfId="224"/>
    <cellStyle name="差_61F0C7FF6ABA0038E0530A0804CC3487" xfId="225"/>
    <cellStyle name="差_61F0C7FF6ABA0038E0530A0804CC3487 2" xfId="226"/>
    <cellStyle name="差_61F0C7FF6ABA0038E0530A0804CC3487 3" xfId="227"/>
    <cellStyle name="差_61F0C7FF6ABA0038E0530A0804CC3487 4" xfId="228"/>
    <cellStyle name="差_64242C78E6F3009AE0530A08AF09009A" xfId="229"/>
    <cellStyle name="差_64242C78E6F3009AE0530A08AF09009A 2" xfId="230"/>
    <cellStyle name="差_64242C78E6F3009AE0530A08AF09009A 3" xfId="27"/>
    <cellStyle name="差_64242C78E6F3009AE0530A08AF09009A 4" xfId="232"/>
    <cellStyle name="差_64242C78E6F6009AE0530A08AF09009A" xfId="18"/>
    <cellStyle name="差_64242C78E6F6009AE0530A08AF09009A 2" xfId="233"/>
    <cellStyle name="差_64242C78E6F6009AE0530A08AF09009A 3" xfId="234"/>
    <cellStyle name="差_64242C78E6F6009AE0530A08AF09009A 4" xfId="236"/>
    <cellStyle name="差_64242C78E6FB009AE0530A08AF09009A" xfId="41"/>
    <cellStyle name="差_64242C78E6FB009AE0530A08AF09009A 2" xfId="3"/>
    <cellStyle name="差_64242C78E6FB009AE0530A08AF09009A 3" xfId="49"/>
    <cellStyle name="差_64242C78E6FB009AE0530A08AF09009A 4" xfId="51"/>
    <cellStyle name="差_67D34CE2EC6AAB52E050080A1CAF164B" xfId="26"/>
    <cellStyle name="差_67D34CE2EC6AAB52E050080A1CAF164B 2" xfId="170"/>
    <cellStyle name="差_67D34CE2EC6AAB52E050080A1CAF164B 3" xfId="29"/>
    <cellStyle name="差_67D34CE2EC6AAB52E050080A1CAF164B 4" xfId="33"/>
    <cellStyle name="常规" xfId="0" builtinId="0"/>
    <cellStyle name="常规 10" xfId="147"/>
    <cellStyle name="常规 11" xfId="237"/>
    <cellStyle name="常规 11 2" xfId="238"/>
    <cellStyle name="常规 11 3" xfId="239"/>
    <cellStyle name="常规 11 4" xfId="240"/>
    <cellStyle name="常规 2" xfId="241"/>
    <cellStyle name="常规 2 2" xfId="242"/>
    <cellStyle name="常规 2 3" xfId="208"/>
    <cellStyle name="常规 2 4" xfId="243"/>
    <cellStyle name="常规 2_67D34CE2EC6AAB52E050080A1CAF164B" xfId="88"/>
    <cellStyle name="常规 3" xfId="244"/>
    <cellStyle name="常规 3 2" xfId="245"/>
    <cellStyle name="常规 3 2 2" xfId="246"/>
    <cellStyle name="常规 3 2 3" xfId="248"/>
    <cellStyle name="常规 3 2 4" xfId="249"/>
    <cellStyle name="常规 3 3" xfId="250"/>
    <cellStyle name="常规 3 4" xfId="251"/>
    <cellStyle name="常规 3 5" xfId="252"/>
    <cellStyle name="常规 3_6162030C6A600132E0530A0804CCAD99_c" xfId="253"/>
    <cellStyle name="常规 4" xfId="254"/>
    <cellStyle name="常规 4 2" xfId="255"/>
    <cellStyle name="常规 4 3" xfId="257"/>
    <cellStyle name="常规 4 4" xfId="259"/>
    <cellStyle name="常规 5" xfId="260"/>
    <cellStyle name="常规 5 2" xfId="11"/>
    <cellStyle name="常规 5 3" xfId="261"/>
    <cellStyle name="常规 5 4" xfId="262"/>
    <cellStyle name="常规 6" xfId="8"/>
    <cellStyle name="常规 7" xfId="211"/>
    <cellStyle name="常规 8" xfId="213"/>
    <cellStyle name="常规 9" xfId="216"/>
    <cellStyle name="常规_2012年国有资本经营预算收支总表" xfId="235"/>
    <cellStyle name="常规_405C3AAC5CC200BEE0530A08AF0800BE" xfId="263"/>
    <cellStyle name="常规_417C619A877700A6E0530A08AF0800A6" xfId="247"/>
    <cellStyle name="常规_417D02D353B900DAE0530A08AF0800DA" xfId="264"/>
    <cellStyle name="常规_64242C78E6FB009AE0530A08AF09009A" xfId="201"/>
    <cellStyle name="常规_新报表页" xfId="36"/>
    <cellStyle name="好_16号附件" xfId="266"/>
    <cellStyle name="好_2017预算公开表_(010010010)中国共产党焦作市委员会办公室" xfId="151"/>
    <cellStyle name="好_4901A573031A00CCE0530A08AF0800CC" xfId="267"/>
    <cellStyle name="好_4901A573031A00CCE0530A08AF0800CC 2" xfId="269"/>
    <cellStyle name="好_4901A573031A00CCE0530A08AF0800CC 3" xfId="270"/>
    <cellStyle name="好_4901A573031A00CCE0530A08AF0800CC 4" xfId="271"/>
    <cellStyle name="好_4901E49D450800C2E0530A08AF0800C2" xfId="152"/>
    <cellStyle name="好_4901E49D450800C2E0530A08AF0800C2 2" xfId="113"/>
    <cellStyle name="好_4901E49D450800C2E0530A08AF0800C2 3" xfId="272"/>
    <cellStyle name="好_4901E49D450800C2E0530A08AF0800C2 4" xfId="268"/>
    <cellStyle name="好_615D2EB13C93010EE0530A0804CC5EB5" xfId="273"/>
    <cellStyle name="好_615D2EB13C93010EE0530A0804CC5EB5 2" xfId="221"/>
    <cellStyle name="好_615D2EB13C93010EE0530A0804CC5EB5 3" xfId="256"/>
    <cellStyle name="好_615D2EB13C93010EE0530A0804CC5EB5 4" xfId="258"/>
    <cellStyle name="好_61F0C7FF6ABA0038E0530A0804CC3487" xfId="274"/>
    <cellStyle name="好_61F0C7FF6ABA0038E0530A0804CC3487 2" xfId="275"/>
    <cellStyle name="好_61F0C7FF6ABA0038E0530A0804CC3487 3" xfId="195"/>
    <cellStyle name="好_61F0C7FF6ABA0038E0530A0804CC3487 4" xfId="197"/>
    <cellStyle name="好_64242C78E6F6009AE0530A08AF09009A" xfId="276"/>
    <cellStyle name="好_64242C78E6F6009AE0530A08AF09009A 2" xfId="199"/>
    <cellStyle name="好_64242C78E6F6009AE0530A08AF09009A 3" xfId="277"/>
    <cellStyle name="好_64242C78E6F6009AE0530A08AF09009A 4" xfId="278"/>
    <cellStyle name="好_67D34CE2EC6AAB52E050080A1CAF164B" xfId="279"/>
    <cellStyle name="好_67D34CE2EC6AAB52E050080A1CAF164B 2" xfId="214"/>
    <cellStyle name="好_67D34CE2EC6AAB52E050080A1CAF164B 3" xfId="217"/>
    <cellStyle name="好_67D34CE2EC6AAB52E050080A1CAF164B 4" xfId="280"/>
    <cellStyle name="着色 1 2" xfId="96"/>
    <cellStyle name="着色 1 2 2" xfId="98"/>
    <cellStyle name="着色 1 2 3" xfId="105"/>
    <cellStyle name="着色 1 2 4" xfId="21"/>
    <cellStyle name="着色 2 2" xfId="115"/>
    <cellStyle name="着色 2 2 2" xfId="117"/>
    <cellStyle name="着色 2 2 3" xfId="123"/>
    <cellStyle name="着色 2 2 4" xfId="125"/>
    <cellStyle name="着色 3 2" xfId="281"/>
    <cellStyle name="着色 3 2 2" xfId="282"/>
    <cellStyle name="着色 3 2 3" xfId="283"/>
    <cellStyle name="着色 3 2 4" xfId="10"/>
    <cellStyle name="着色 4 2" xfId="284"/>
    <cellStyle name="着色 4 2 2" xfId="265"/>
    <cellStyle name="着色 4 2 3" xfId="285"/>
    <cellStyle name="着色 4 2 4" xfId="286"/>
    <cellStyle name="着色 5 2" xfId="38"/>
    <cellStyle name="着色 5 2 2" xfId="61"/>
    <cellStyle name="着色 5 2 3" xfId="73"/>
    <cellStyle name="着色 5 2 4" xfId="231"/>
    <cellStyle name="着色 6 2" xfId="126"/>
    <cellStyle name="着色 6 2 2" xfId="287"/>
    <cellStyle name="着色 6 2 3" xfId="288"/>
    <cellStyle name="着色 6 2 4" xfId="2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sqref="A1:D1"/>
    </sheetView>
  </sheetViews>
  <sheetFormatPr defaultColWidth="9" defaultRowHeight="11.25"/>
  <cols>
    <col min="1" max="1" width="31.5" style="90" customWidth="1"/>
    <col min="2" max="2" width="23.125" style="90" customWidth="1"/>
    <col min="3" max="3" width="31.5" style="90" customWidth="1"/>
    <col min="4" max="4" width="24.25" style="90" customWidth="1"/>
    <col min="5" max="16384" width="9" style="90"/>
  </cols>
  <sheetData>
    <row r="1" spans="1:10" ht="42" customHeight="1">
      <c r="A1" s="143" t="s">
        <v>0</v>
      </c>
      <c r="B1" s="143"/>
      <c r="C1" s="143"/>
      <c r="D1" s="143"/>
      <c r="E1"/>
      <c r="F1"/>
      <c r="G1"/>
      <c r="H1"/>
      <c r="I1"/>
      <c r="J1"/>
    </row>
    <row r="2" spans="1:10" s="88" customFormat="1" ht="20.100000000000001" customHeight="1">
      <c r="A2" s="91" t="s">
        <v>1</v>
      </c>
      <c r="B2" s="92"/>
      <c r="C2" s="92"/>
      <c r="D2" s="93" t="s">
        <v>2</v>
      </c>
    </row>
    <row r="3" spans="1:10" s="88" customFormat="1" ht="27.75" customHeight="1">
      <c r="A3" s="94" t="s">
        <v>3</v>
      </c>
      <c r="B3" s="95" t="s">
        <v>4</v>
      </c>
      <c r="C3" s="94" t="s">
        <v>5</v>
      </c>
      <c r="D3" s="96" t="s">
        <v>4</v>
      </c>
    </row>
    <row r="4" spans="1:10" s="89" customFormat="1" ht="23.25" customHeight="1">
      <c r="A4" s="97" t="s">
        <v>6</v>
      </c>
      <c r="B4" s="98">
        <v>260.41000000000003</v>
      </c>
      <c r="C4" s="99" t="s">
        <v>7</v>
      </c>
      <c r="D4" s="100">
        <v>260.41000000000003</v>
      </c>
    </row>
    <row r="5" spans="1:10" s="89" customFormat="1" ht="23.25" customHeight="1">
      <c r="A5" s="97" t="s">
        <v>8</v>
      </c>
      <c r="B5" s="101">
        <v>260.41000000000003</v>
      </c>
      <c r="C5" s="99" t="s">
        <v>9</v>
      </c>
      <c r="D5" s="100">
        <v>260.41000000000003</v>
      </c>
    </row>
    <row r="6" spans="1:10" s="89" customFormat="1" ht="23.25" customHeight="1">
      <c r="A6" s="97" t="s">
        <v>10</v>
      </c>
      <c r="B6" s="102">
        <v>0</v>
      </c>
      <c r="C6" s="103" t="s">
        <v>11</v>
      </c>
      <c r="D6" s="100">
        <v>0</v>
      </c>
    </row>
    <row r="7" spans="1:10" s="89" customFormat="1" ht="23.25" customHeight="1">
      <c r="A7" s="97" t="s">
        <v>12</v>
      </c>
      <c r="B7" s="98">
        <v>0</v>
      </c>
      <c r="C7" s="103" t="s">
        <v>13</v>
      </c>
      <c r="D7" s="100">
        <v>0</v>
      </c>
    </row>
    <row r="8" spans="1:10" s="89" customFormat="1" ht="23.25" customHeight="1">
      <c r="A8" s="97" t="s">
        <v>14</v>
      </c>
      <c r="B8" s="101">
        <v>0</v>
      </c>
      <c r="C8" s="99"/>
      <c r="D8" s="104"/>
    </row>
    <row r="9" spans="1:10" s="89" customFormat="1" ht="23.25" customHeight="1">
      <c r="A9" s="105" t="s">
        <v>15</v>
      </c>
      <c r="B9" s="106">
        <v>0</v>
      </c>
      <c r="C9" s="103"/>
      <c r="D9" s="107"/>
    </row>
    <row r="10" spans="1:10" s="89" customFormat="1" ht="23.25" customHeight="1">
      <c r="A10" s="108" t="s">
        <v>16</v>
      </c>
      <c r="B10" s="102">
        <v>0</v>
      </c>
      <c r="C10" s="109"/>
      <c r="D10" s="110"/>
    </row>
    <row r="11" spans="1:10" s="89" customFormat="1" ht="19.350000000000001" customHeight="1">
      <c r="A11" s="111" t="s">
        <v>17</v>
      </c>
      <c r="B11" s="98">
        <v>0</v>
      </c>
      <c r="C11" s="109"/>
      <c r="D11" s="110"/>
    </row>
    <row r="12" spans="1:10" s="88" customFormat="1" ht="19.350000000000001" customHeight="1">
      <c r="A12" s="111"/>
      <c r="B12" s="112"/>
      <c r="C12" s="109"/>
      <c r="D12" s="113"/>
      <c r="E12" s="89"/>
      <c r="F12" s="89"/>
      <c r="G12" s="89"/>
      <c r="I12" s="89"/>
    </row>
    <row r="13" spans="1:10" s="88" customFormat="1" ht="19.350000000000001" customHeight="1">
      <c r="A13" s="114"/>
      <c r="B13" s="115"/>
      <c r="C13" s="116"/>
      <c r="D13" s="117"/>
      <c r="E13" s="89"/>
      <c r="F13" s="89"/>
      <c r="G13" s="89"/>
    </row>
    <row r="14" spans="1:10" s="88" customFormat="1" ht="19.350000000000001" customHeight="1">
      <c r="A14" s="118"/>
      <c r="B14" s="119"/>
      <c r="C14" s="120"/>
      <c r="D14" s="117"/>
      <c r="E14" s="89"/>
      <c r="G14" s="89"/>
      <c r="I14" s="89"/>
      <c r="J14" s="89"/>
    </row>
    <row r="15" spans="1:10" s="89" customFormat="1" ht="20.100000000000001" customHeight="1">
      <c r="A15" s="121" t="s">
        <v>18</v>
      </c>
      <c r="B15" s="98">
        <v>260.41000000000003</v>
      </c>
      <c r="C15" s="121" t="s">
        <v>19</v>
      </c>
      <c r="D15" s="100">
        <v>260.41000000000003</v>
      </c>
    </row>
    <row r="16" spans="1:10" s="89" customFormat="1" ht="20.100000000000001" customHeight="1">
      <c r="A16" s="122" t="s">
        <v>20</v>
      </c>
      <c r="B16" s="101">
        <v>0</v>
      </c>
      <c r="C16" s="123" t="s">
        <v>21</v>
      </c>
      <c r="D16" s="124">
        <v>0</v>
      </c>
    </row>
    <row r="17" spans="1:10" s="89" customFormat="1" ht="20.100000000000001" customHeight="1">
      <c r="A17" s="122" t="s">
        <v>22</v>
      </c>
      <c r="B17" s="106">
        <v>0</v>
      </c>
      <c r="C17" s="123" t="s">
        <v>22</v>
      </c>
      <c r="D17" s="125">
        <v>0</v>
      </c>
    </row>
    <row r="18" spans="1:10" s="89" customFormat="1" ht="20.100000000000001" customHeight="1">
      <c r="A18" s="122" t="s">
        <v>23</v>
      </c>
      <c r="B18" s="106">
        <v>0</v>
      </c>
      <c r="C18" s="123" t="s">
        <v>23</v>
      </c>
      <c r="D18" s="124">
        <v>0</v>
      </c>
    </row>
    <row r="19" spans="1:10" s="89" customFormat="1" ht="20.100000000000001" customHeight="1">
      <c r="A19" s="126" t="s">
        <v>24</v>
      </c>
      <c r="B19" s="106">
        <v>260.41000000000003</v>
      </c>
      <c r="C19" s="127" t="s">
        <v>25</v>
      </c>
      <c r="D19" s="128">
        <v>260.41000000000003</v>
      </c>
    </row>
    <row r="20" spans="1:10" ht="9.75" customHeight="1">
      <c r="A20"/>
      <c r="B20" s="129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29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29"/>
      <c r="D24"/>
      <c r="E24"/>
      <c r="F24"/>
      <c r="G24"/>
      <c r="H24"/>
      <c r="I24"/>
      <c r="J24"/>
    </row>
    <row r="25" spans="1:10" ht="14.25">
      <c r="A25"/>
      <c r="B25" s="129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29"/>
    </row>
  </sheetData>
  <sheetProtection formatCells="0" formatColumns="0" formatRows="0"/>
  <mergeCells count="1">
    <mergeCell ref="A1:D1"/>
  </mergeCells>
  <phoneticPr fontId="20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workbookViewId="0">
      <selection sqref="A1:T1"/>
    </sheetView>
  </sheetViews>
  <sheetFormatPr defaultColWidth="9" defaultRowHeight="14.25"/>
  <cols>
    <col min="1" max="1" width="3.125" style="19" customWidth="1"/>
    <col min="2" max="2" width="2.875" style="19" customWidth="1"/>
    <col min="3" max="3" width="0.875" style="19" hidden="1" customWidth="1"/>
    <col min="4" max="4" width="3.75" style="19" customWidth="1"/>
    <col min="5" max="5" width="1" style="19" customWidth="1"/>
    <col min="6" max="6" width="6.625" style="19" customWidth="1"/>
    <col min="7" max="7" width="2.25" style="19" customWidth="1"/>
    <col min="8" max="8" width="9" style="19"/>
    <col min="9" max="9" width="7.25" style="19" customWidth="1"/>
    <col min="10" max="10" width="8.25" style="19" customWidth="1"/>
    <col min="11" max="11" width="1.25" style="19" hidden="1" customWidth="1"/>
    <col min="12" max="12" width="9" style="19" hidden="1" customWidth="1"/>
    <col min="13" max="13" width="0.125" style="19" customWidth="1"/>
    <col min="14" max="14" width="8.125" style="19" customWidth="1"/>
    <col min="15" max="15" width="1.375" style="19" customWidth="1"/>
    <col min="16" max="16" width="1.875" style="19" customWidth="1"/>
    <col min="17" max="17" width="9" style="19"/>
    <col min="18" max="18" width="5.5" style="19" customWidth="1"/>
    <col min="19" max="19" width="9" style="19" hidden="1" customWidth="1"/>
    <col min="20" max="20" width="4.625" style="19" customWidth="1"/>
    <col min="21" max="16384" width="9" style="19"/>
  </cols>
  <sheetData>
    <row r="1" spans="1:20" ht="42" customHeight="1">
      <c r="A1" s="210" t="s">
        <v>185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</row>
    <row r="2" spans="1:20" ht="20.100000000000001" customHeight="1">
      <c r="A2" s="20" t="s">
        <v>1</v>
      </c>
      <c r="B2" s="21"/>
      <c r="C2" s="21"/>
      <c r="D2" s="21"/>
      <c r="E2" s="21"/>
      <c r="F2" s="21"/>
      <c r="G2" s="21"/>
      <c r="H2" s="21"/>
      <c r="I2" s="24"/>
      <c r="J2" s="24"/>
      <c r="K2" s="24"/>
      <c r="L2" s="24"/>
      <c r="M2" s="24"/>
      <c r="N2" s="24"/>
      <c r="O2" s="24"/>
      <c r="P2" s="24"/>
      <c r="Q2" s="211" t="s">
        <v>2</v>
      </c>
      <c r="R2" s="211"/>
      <c r="S2" s="211"/>
      <c r="T2" s="211"/>
    </row>
    <row r="3" spans="1:20" ht="20.100000000000001" customHeight="1">
      <c r="A3" s="202" t="s">
        <v>186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</row>
    <row r="4" spans="1:20" ht="20.100000000000001" customHeight="1">
      <c r="A4" s="202" t="s">
        <v>187</v>
      </c>
      <c r="B4" s="202"/>
      <c r="C4" s="202"/>
      <c r="D4" s="202"/>
      <c r="E4" s="202"/>
      <c r="F4" s="202"/>
      <c r="G4" s="202"/>
      <c r="H4" s="202"/>
      <c r="I4" s="202"/>
      <c r="J4" s="202" t="s">
        <v>188</v>
      </c>
      <c r="K4" s="202"/>
      <c r="L4" s="202"/>
      <c r="M4" s="202"/>
      <c r="N4" s="202"/>
      <c r="O4" s="202"/>
      <c r="P4" s="202"/>
      <c r="Q4" s="202"/>
      <c r="R4" s="202"/>
      <c r="S4" s="202"/>
      <c r="T4" s="202"/>
    </row>
    <row r="5" spans="1:20" ht="20.100000000000001" customHeight="1">
      <c r="A5" s="202" t="s">
        <v>189</v>
      </c>
      <c r="B5" s="202" t="s">
        <v>190</v>
      </c>
      <c r="C5" s="202"/>
      <c r="D5" s="202"/>
      <c r="E5" s="202"/>
      <c r="F5" s="202"/>
      <c r="G5" s="202"/>
      <c r="H5" s="202"/>
      <c r="I5" s="202"/>
      <c r="J5" s="202" t="s">
        <v>191</v>
      </c>
      <c r="K5" s="202"/>
      <c r="L5" s="202"/>
      <c r="M5" s="202"/>
      <c r="N5" s="202"/>
      <c r="O5" s="202"/>
      <c r="P5" s="202"/>
      <c r="Q5" s="202"/>
      <c r="R5" s="202"/>
      <c r="S5" s="202"/>
      <c r="T5" s="202"/>
    </row>
    <row r="6" spans="1:20" ht="39.950000000000003" customHeight="1">
      <c r="A6" s="202"/>
      <c r="B6" s="202" t="s">
        <v>192</v>
      </c>
      <c r="C6" s="202"/>
      <c r="D6" s="202"/>
      <c r="E6" s="202"/>
      <c r="F6" s="202"/>
      <c r="G6" s="202"/>
      <c r="H6" s="202"/>
      <c r="I6" s="202"/>
      <c r="J6" s="202" t="s">
        <v>193</v>
      </c>
      <c r="K6" s="202"/>
      <c r="L6" s="202"/>
      <c r="M6" s="202"/>
      <c r="N6" s="202"/>
      <c r="O6" s="202"/>
      <c r="P6" s="202"/>
      <c r="Q6" s="202"/>
      <c r="R6" s="202"/>
      <c r="S6" s="202"/>
      <c r="T6" s="202"/>
    </row>
    <row r="7" spans="1:20" s="18" customFormat="1" ht="60" customHeight="1">
      <c r="A7" s="202"/>
      <c r="B7" s="206" t="s">
        <v>194</v>
      </c>
      <c r="C7" s="206"/>
      <c r="D7" s="206"/>
      <c r="E7" s="206"/>
      <c r="F7" s="206"/>
      <c r="G7" s="206"/>
      <c r="H7" s="23" t="s">
        <v>195</v>
      </c>
      <c r="I7" s="23"/>
      <c r="J7" s="206" t="s">
        <v>196</v>
      </c>
      <c r="K7" s="206"/>
      <c r="L7" s="206"/>
      <c r="M7" s="206"/>
      <c r="N7" s="206"/>
      <c r="O7" s="206"/>
      <c r="P7" s="206"/>
      <c r="Q7" s="23" t="s">
        <v>33</v>
      </c>
      <c r="R7" s="207">
        <v>0</v>
      </c>
      <c r="S7" s="208"/>
      <c r="T7" s="209"/>
    </row>
    <row r="8" spans="1:20" ht="39.950000000000003" customHeight="1">
      <c r="A8" s="202"/>
      <c r="B8" s="202" t="s">
        <v>197</v>
      </c>
      <c r="C8" s="202"/>
      <c r="D8" s="202"/>
      <c r="E8" s="202"/>
      <c r="F8" s="202"/>
      <c r="G8" s="202"/>
      <c r="H8" s="22" t="s">
        <v>103</v>
      </c>
      <c r="I8" s="22"/>
      <c r="J8" s="202" t="s">
        <v>198</v>
      </c>
      <c r="K8" s="202"/>
      <c r="L8" s="202"/>
      <c r="M8" s="202"/>
      <c r="N8" s="202"/>
      <c r="O8" s="202"/>
      <c r="P8" s="202"/>
      <c r="Q8" s="22" t="s">
        <v>199</v>
      </c>
      <c r="R8" s="202"/>
      <c r="S8" s="202"/>
      <c r="T8" s="202"/>
    </row>
    <row r="9" spans="1:20" ht="20.100000000000001" customHeight="1">
      <c r="A9" s="202"/>
      <c r="B9" s="202" t="s">
        <v>200</v>
      </c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</row>
    <row r="10" spans="1:20" ht="20.100000000000001" customHeight="1">
      <c r="A10" s="202"/>
      <c r="B10" s="202" t="s">
        <v>201</v>
      </c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</row>
    <row r="11" spans="1:20" ht="20.100000000000001" customHeight="1">
      <c r="A11" s="202" t="s">
        <v>202</v>
      </c>
      <c r="B11" s="202" t="s">
        <v>203</v>
      </c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</row>
    <row r="12" spans="1:20" ht="39.950000000000003" customHeight="1">
      <c r="A12" s="202"/>
      <c r="B12" s="202" t="s">
        <v>204</v>
      </c>
      <c r="C12" s="202"/>
      <c r="D12" s="202" t="s">
        <v>205</v>
      </c>
      <c r="E12" s="202"/>
      <c r="F12" s="202" t="s">
        <v>206</v>
      </c>
      <c r="G12" s="202"/>
      <c r="H12" s="202" t="s">
        <v>207</v>
      </c>
      <c r="I12" s="202"/>
      <c r="J12" s="202"/>
      <c r="K12" s="202"/>
      <c r="L12" s="202"/>
      <c r="M12" s="202"/>
      <c r="N12" s="202"/>
      <c r="O12" s="202"/>
      <c r="P12" s="202" t="s">
        <v>208</v>
      </c>
      <c r="Q12" s="202"/>
      <c r="R12" s="202"/>
      <c r="S12" s="202"/>
      <c r="T12" s="202"/>
    </row>
    <row r="13" spans="1:20" ht="20.100000000000001" customHeight="1">
      <c r="A13" s="202"/>
      <c r="B13" s="202"/>
      <c r="C13" s="202"/>
      <c r="D13" s="202" t="s">
        <v>209</v>
      </c>
      <c r="E13" s="202"/>
      <c r="F13" s="202" t="s">
        <v>210</v>
      </c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</row>
    <row r="14" spans="1:20" ht="20.100000000000001" customHeight="1">
      <c r="A14" s="202"/>
      <c r="B14" s="202"/>
      <c r="C14" s="202"/>
      <c r="D14" s="202"/>
      <c r="E14" s="202"/>
      <c r="F14" s="202" t="s">
        <v>211</v>
      </c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</row>
    <row r="15" spans="1:20" ht="20.100000000000001" customHeight="1">
      <c r="A15" s="202"/>
      <c r="B15" s="202"/>
      <c r="C15" s="202"/>
      <c r="D15" s="202"/>
      <c r="E15" s="202"/>
      <c r="F15" s="202" t="s">
        <v>212</v>
      </c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</row>
    <row r="16" spans="1:20" ht="20.100000000000001" customHeight="1">
      <c r="A16" s="202"/>
      <c r="B16" s="202"/>
      <c r="C16" s="202"/>
      <c r="D16" s="202"/>
      <c r="E16" s="202"/>
      <c r="F16" s="202" t="s">
        <v>213</v>
      </c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</row>
    <row r="17" spans="1:20" ht="39.950000000000003" customHeight="1">
      <c r="A17" s="202"/>
      <c r="B17" s="202"/>
      <c r="C17" s="202"/>
      <c r="D17" s="202" t="s">
        <v>214</v>
      </c>
      <c r="E17" s="202"/>
      <c r="F17" s="202" t="s">
        <v>215</v>
      </c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</row>
    <row r="18" spans="1:20" ht="39.950000000000003" customHeight="1">
      <c r="A18" s="202"/>
      <c r="B18" s="202"/>
      <c r="C18" s="202"/>
      <c r="D18" s="202"/>
      <c r="E18" s="202"/>
      <c r="F18" s="202" t="s">
        <v>216</v>
      </c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</row>
    <row r="19" spans="1:20" ht="39.950000000000003" customHeight="1">
      <c r="A19" s="202"/>
      <c r="B19" s="202"/>
      <c r="C19" s="202"/>
      <c r="D19" s="202"/>
      <c r="E19" s="202"/>
      <c r="F19" s="202" t="s">
        <v>217</v>
      </c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</row>
    <row r="20" spans="1:20" ht="39.950000000000003" customHeight="1">
      <c r="A20" s="202"/>
      <c r="B20" s="202"/>
      <c r="C20" s="202"/>
      <c r="D20" s="202"/>
      <c r="E20" s="202"/>
      <c r="F20" s="202" t="s">
        <v>218</v>
      </c>
      <c r="G20" s="202"/>
      <c r="H20" s="202"/>
      <c r="I20" s="202"/>
      <c r="J20" s="202"/>
      <c r="K20" s="202"/>
      <c r="L20" s="202"/>
      <c r="M20" s="202"/>
      <c r="N20" s="202"/>
      <c r="O20" s="202"/>
      <c r="P20" s="202"/>
      <c r="Q20" s="202"/>
      <c r="R20" s="202"/>
      <c r="S20" s="202"/>
      <c r="T20" s="202"/>
    </row>
    <row r="21" spans="1:20" ht="60" customHeight="1">
      <c r="A21" s="202"/>
      <c r="B21" s="202"/>
      <c r="C21" s="202"/>
      <c r="D21" s="202" t="s">
        <v>219</v>
      </c>
      <c r="E21" s="202"/>
      <c r="F21" s="202" t="s">
        <v>220</v>
      </c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202"/>
      <c r="R21" s="202"/>
      <c r="S21" s="202"/>
      <c r="T21" s="202"/>
    </row>
    <row r="22" spans="1:20" ht="14.25" customHeight="1">
      <c r="A22" s="203" t="s">
        <v>221</v>
      </c>
      <c r="B22" s="203"/>
      <c r="C22" s="203"/>
      <c r="D22" s="203"/>
      <c r="E22" s="203"/>
      <c r="F22" s="203"/>
      <c r="G22" s="203"/>
      <c r="H22" s="204" t="s">
        <v>222</v>
      </c>
      <c r="I22" s="204"/>
      <c r="J22" s="205"/>
      <c r="K22" s="205"/>
      <c r="L22" s="205" t="s">
        <v>223</v>
      </c>
      <c r="M22" s="205"/>
      <c r="N22" s="205"/>
      <c r="O22" s="205"/>
      <c r="P22" s="205"/>
      <c r="Q22" s="205"/>
      <c r="R22" s="205"/>
      <c r="S22" s="205"/>
      <c r="T22" s="205"/>
    </row>
  </sheetData>
  <sheetProtection formatCells="0" formatColumns="0" formatRows="0"/>
  <mergeCells count="72">
    <mergeCell ref="A1:T1"/>
    <mergeCell ref="Q2:T2"/>
    <mergeCell ref="A3:G3"/>
    <mergeCell ref="H3:T3"/>
    <mergeCell ref="A4:G4"/>
    <mergeCell ref="H4:I4"/>
    <mergeCell ref="J4:M4"/>
    <mergeCell ref="N4:T4"/>
    <mergeCell ref="H5:I5"/>
    <mergeCell ref="J5:M5"/>
    <mergeCell ref="N5:T5"/>
    <mergeCell ref="B6:G6"/>
    <mergeCell ref="H6:I6"/>
    <mergeCell ref="J6:M6"/>
    <mergeCell ref="N6:T6"/>
    <mergeCell ref="J7:M7"/>
    <mergeCell ref="N7:P7"/>
    <mergeCell ref="R7:T7"/>
    <mergeCell ref="B8:G8"/>
    <mergeCell ref="J8:M8"/>
    <mergeCell ref="N8:P8"/>
    <mergeCell ref="R8:T8"/>
    <mergeCell ref="H9:T9"/>
    <mergeCell ref="B10:G10"/>
    <mergeCell ref="H10:T10"/>
    <mergeCell ref="B11:G11"/>
    <mergeCell ref="H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B12:C21"/>
    <mergeCell ref="D13:E16"/>
    <mergeCell ref="D17:E20"/>
    <mergeCell ref="D12:E12"/>
    <mergeCell ref="B9:G9"/>
    <mergeCell ref="B7:G7"/>
    <mergeCell ref="B5:G5"/>
  </mergeCells>
  <phoneticPr fontId="20" type="noConversion"/>
  <pageMargins left="1" right="1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ColWidth="9" defaultRowHeight="14.25"/>
  <cols>
    <col min="1" max="1" width="24" style="4" customWidth="1"/>
    <col min="2" max="2" width="12.5" style="4" customWidth="1"/>
    <col min="3" max="3" width="29" style="4" customWidth="1"/>
    <col min="4" max="4" width="12.5" style="4" customWidth="1"/>
    <col min="5" max="16384" width="9" style="4"/>
  </cols>
  <sheetData>
    <row r="1" spans="1:4" ht="42" customHeight="1">
      <c r="A1" s="212" t="s">
        <v>224</v>
      </c>
      <c r="B1" s="212"/>
      <c r="C1" s="212"/>
      <c r="D1" s="212"/>
    </row>
    <row r="2" spans="1:4" ht="21.75" customHeight="1">
      <c r="A2" s="1" t="s">
        <v>1</v>
      </c>
      <c r="B2" s="1"/>
      <c r="C2" s="1"/>
      <c r="D2" s="5" t="s">
        <v>2</v>
      </c>
    </row>
    <row r="3" spans="1:4" s="1" customFormat="1" ht="30" customHeight="1">
      <c r="A3" s="6" t="s">
        <v>225</v>
      </c>
      <c r="B3" s="7" t="s">
        <v>226</v>
      </c>
      <c r="C3" s="6" t="s">
        <v>225</v>
      </c>
      <c r="D3" s="7" t="s">
        <v>227</v>
      </c>
    </row>
    <row r="4" spans="1:4" s="1" customFormat="1" ht="30" customHeight="1">
      <c r="A4" s="8" t="s">
        <v>228</v>
      </c>
      <c r="B4" s="9"/>
      <c r="C4" s="10" t="s">
        <v>229</v>
      </c>
      <c r="D4" s="11">
        <v>0</v>
      </c>
    </row>
    <row r="5" spans="1:4" s="1" customFormat="1" ht="30" customHeight="1">
      <c r="A5" s="8" t="s">
        <v>230</v>
      </c>
      <c r="B5" s="9"/>
      <c r="C5" s="10" t="s">
        <v>231</v>
      </c>
      <c r="D5" s="9"/>
    </row>
    <row r="6" spans="1:4" s="1" customFormat="1" ht="30" customHeight="1">
      <c r="A6" s="8" t="s">
        <v>232</v>
      </c>
      <c r="B6" s="9"/>
      <c r="C6" s="10" t="s">
        <v>233</v>
      </c>
      <c r="D6" s="9"/>
    </row>
    <row r="7" spans="1:4" s="1" customFormat="1" ht="30" customHeight="1">
      <c r="A7" s="8" t="s">
        <v>234</v>
      </c>
      <c r="B7" s="9"/>
      <c r="C7" s="10" t="s">
        <v>235</v>
      </c>
      <c r="D7" s="9"/>
    </row>
    <row r="8" spans="1:4" s="1" customFormat="1" ht="30" customHeight="1">
      <c r="A8" s="8" t="s">
        <v>236</v>
      </c>
      <c r="B8" s="9"/>
      <c r="C8" s="10" t="s">
        <v>237</v>
      </c>
      <c r="D8" s="9"/>
    </row>
    <row r="9" spans="1:4" s="1" customFormat="1" ht="30" customHeight="1">
      <c r="A9" s="8"/>
      <c r="B9" s="9"/>
      <c r="C9" s="10"/>
      <c r="D9" s="9"/>
    </row>
    <row r="10" spans="1:4" s="2" customFormat="1" ht="30" customHeight="1">
      <c r="A10" s="12" t="s">
        <v>238</v>
      </c>
      <c r="B10" s="13"/>
      <c r="C10" s="14" t="s">
        <v>239</v>
      </c>
      <c r="D10" s="13"/>
    </row>
    <row r="11" spans="1:4" s="1" customFormat="1" ht="30" customHeight="1">
      <c r="A11" s="15" t="s">
        <v>240</v>
      </c>
      <c r="B11" s="9"/>
      <c r="C11" s="16" t="s">
        <v>241</v>
      </c>
      <c r="D11" s="9"/>
    </row>
    <row r="12" spans="1:4" s="1" customFormat="1" ht="30" customHeight="1">
      <c r="A12" s="16" t="s">
        <v>242</v>
      </c>
      <c r="B12" s="9"/>
      <c r="C12" s="15"/>
      <c r="D12" s="9"/>
    </row>
    <row r="13" spans="1:4" s="1" customFormat="1" ht="30" customHeight="1">
      <c r="A13" s="16"/>
      <c r="B13" s="9"/>
      <c r="C13" s="15"/>
      <c r="D13" s="9"/>
    </row>
    <row r="14" spans="1:4" s="1" customFormat="1" ht="30" customHeight="1">
      <c r="A14" s="12" t="s">
        <v>24</v>
      </c>
      <c r="B14" s="13"/>
      <c r="C14" s="14" t="s">
        <v>25</v>
      </c>
      <c r="D14" s="13"/>
    </row>
    <row r="15" spans="1:4" s="3" customFormat="1" ht="21" customHeight="1">
      <c r="A15" s="4"/>
      <c r="B15" s="4"/>
      <c r="C15" s="4"/>
      <c r="D15" s="4"/>
    </row>
    <row r="16" spans="1:4">
      <c r="A16"/>
      <c r="B16"/>
      <c r="C16"/>
      <c r="D16" s="17"/>
    </row>
    <row r="17" spans="1:4">
      <c r="A17"/>
      <c r="B17" s="17">
        <v>0</v>
      </c>
      <c r="C17"/>
      <c r="D17"/>
    </row>
  </sheetData>
  <sheetProtection formatCells="0" formatColumns="0" formatRows="0"/>
  <mergeCells count="1">
    <mergeCell ref="A1:D1"/>
  </mergeCells>
  <phoneticPr fontId="2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43"/>
  <sheetViews>
    <sheetView showGridLines="0" showZeros="0" topLeftCell="A28" workbookViewId="0">
      <selection activeCell="D24" sqref="D24"/>
    </sheetView>
  </sheetViews>
  <sheetFormatPr defaultColWidth="9" defaultRowHeight="11.25"/>
  <cols>
    <col min="1" max="1" width="5.125" style="132" customWidth="1"/>
    <col min="2" max="3" width="4.125" style="132" customWidth="1"/>
    <col min="4" max="4" width="19.75" style="132" customWidth="1"/>
    <col min="5" max="6" width="13.625" style="132" customWidth="1"/>
    <col min="7" max="16" width="11.5" style="132" customWidth="1"/>
    <col min="17" max="17" width="6.875" style="132" customWidth="1"/>
    <col min="18" max="18" width="10.375" style="132" customWidth="1"/>
    <col min="19" max="19" width="9.625" style="132" customWidth="1"/>
    <col min="20" max="251" width="6.875" style="132" customWidth="1"/>
    <col min="252" max="16384" width="9" style="132"/>
  </cols>
  <sheetData>
    <row r="1" spans="1:22" ht="42" customHeight="1">
      <c r="A1" s="147" t="s">
        <v>26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</row>
    <row r="2" spans="1:22" s="130" customFormat="1" ht="20.100000000000001" customHeight="1">
      <c r="A2" s="148" t="s">
        <v>1</v>
      </c>
      <c r="B2" s="148"/>
      <c r="C2" s="148"/>
      <c r="D2" s="148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V2" s="141" t="s">
        <v>2</v>
      </c>
    </row>
    <row r="3" spans="1:22" s="130" customFormat="1" ht="20.100000000000001" customHeight="1">
      <c r="A3" s="145" t="s">
        <v>27</v>
      </c>
      <c r="B3" s="145"/>
      <c r="C3" s="145"/>
      <c r="D3" s="146" t="s">
        <v>28</v>
      </c>
      <c r="E3" s="144" t="s">
        <v>29</v>
      </c>
      <c r="F3" s="149" t="s">
        <v>30</v>
      </c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1"/>
      <c r="R3" s="144" t="s">
        <v>31</v>
      </c>
      <c r="S3" s="144"/>
      <c r="T3" s="144" t="s">
        <v>32</v>
      </c>
      <c r="U3" s="144" t="s">
        <v>33</v>
      </c>
      <c r="V3" s="144" t="s">
        <v>34</v>
      </c>
    </row>
    <row r="4" spans="1:22" s="130" customFormat="1" ht="20.100000000000001" customHeight="1">
      <c r="A4" s="145"/>
      <c r="B4" s="145"/>
      <c r="C4" s="145"/>
      <c r="D4" s="146"/>
      <c r="E4" s="144"/>
      <c r="F4" s="144" t="s">
        <v>35</v>
      </c>
      <c r="G4" s="149" t="s">
        <v>36</v>
      </c>
      <c r="H4" s="150"/>
      <c r="I4" s="151"/>
      <c r="J4" s="149" t="s">
        <v>37</v>
      </c>
      <c r="K4" s="150"/>
      <c r="L4" s="150"/>
      <c r="M4" s="150"/>
      <c r="N4" s="150"/>
      <c r="O4" s="151"/>
      <c r="P4" s="144" t="s">
        <v>38</v>
      </c>
      <c r="Q4" s="144" t="s">
        <v>39</v>
      </c>
      <c r="R4" s="144" t="s">
        <v>40</v>
      </c>
      <c r="S4" s="144" t="s">
        <v>41</v>
      </c>
      <c r="T4" s="144"/>
      <c r="U4" s="144"/>
      <c r="V4" s="144"/>
    </row>
    <row r="5" spans="1:22" s="130" customFormat="1" ht="20.100000000000001" customHeight="1">
      <c r="A5" s="146" t="s">
        <v>42</v>
      </c>
      <c r="B5" s="146" t="s">
        <v>43</v>
      </c>
      <c r="C5" s="146" t="s">
        <v>44</v>
      </c>
      <c r="D5" s="146"/>
      <c r="E5" s="144"/>
      <c r="F5" s="144"/>
      <c r="G5" s="152" t="s">
        <v>45</v>
      </c>
      <c r="H5" s="152" t="s">
        <v>46</v>
      </c>
      <c r="I5" s="152" t="s">
        <v>47</v>
      </c>
      <c r="J5" s="144" t="s">
        <v>48</v>
      </c>
      <c r="K5" s="144" t="s">
        <v>49</v>
      </c>
      <c r="L5" s="144" t="s">
        <v>50</v>
      </c>
      <c r="M5" s="144" t="s">
        <v>51</v>
      </c>
      <c r="N5" s="144" t="s">
        <v>52</v>
      </c>
      <c r="O5" s="144" t="s">
        <v>53</v>
      </c>
      <c r="P5" s="144"/>
      <c r="Q5" s="144"/>
      <c r="R5" s="144"/>
      <c r="S5" s="144"/>
      <c r="T5" s="144"/>
      <c r="U5" s="144"/>
      <c r="V5" s="144"/>
    </row>
    <row r="6" spans="1:22" s="130" customFormat="1" ht="30" customHeight="1">
      <c r="A6" s="146"/>
      <c r="B6" s="146"/>
      <c r="C6" s="146"/>
      <c r="D6" s="146"/>
      <c r="E6" s="144"/>
      <c r="F6" s="144"/>
      <c r="G6" s="153"/>
      <c r="H6" s="153"/>
      <c r="I6" s="153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</row>
    <row r="7" spans="1:22" s="130" customFormat="1" ht="20.100000000000001" customHeight="1">
      <c r="A7" s="134" t="s">
        <v>54</v>
      </c>
      <c r="B7" s="134" t="s">
        <v>54</v>
      </c>
      <c r="C7" s="134" t="s">
        <v>54</v>
      </c>
      <c r="D7" s="134" t="s">
        <v>54</v>
      </c>
      <c r="E7" s="135">
        <v>1</v>
      </c>
      <c r="F7" s="136">
        <v>2</v>
      </c>
      <c r="G7" s="136">
        <v>3</v>
      </c>
      <c r="H7" s="136">
        <v>4</v>
      </c>
      <c r="I7" s="136">
        <v>5</v>
      </c>
      <c r="J7" s="136">
        <v>6</v>
      </c>
      <c r="K7" s="136">
        <v>7</v>
      </c>
      <c r="L7" s="136">
        <v>8</v>
      </c>
      <c r="M7" s="136">
        <v>9</v>
      </c>
      <c r="N7" s="136">
        <v>10</v>
      </c>
      <c r="O7" s="136">
        <v>11</v>
      </c>
      <c r="P7" s="136">
        <v>12</v>
      </c>
      <c r="Q7" s="136">
        <v>13</v>
      </c>
      <c r="R7" s="136">
        <v>14</v>
      </c>
      <c r="S7" s="136">
        <v>15</v>
      </c>
      <c r="T7" s="136">
        <v>16</v>
      </c>
      <c r="U7" s="136">
        <v>17</v>
      </c>
      <c r="V7" s="136">
        <v>18</v>
      </c>
    </row>
    <row r="8" spans="1:22" s="131" customFormat="1" ht="20.100000000000001" customHeight="1">
      <c r="A8" s="137"/>
      <c r="B8" s="137"/>
      <c r="C8" s="137"/>
      <c r="D8" s="138" t="s">
        <v>35</v>
      </c>
      <c r="E8" s="139">
        <f t="shared" ref="E8:V8" si="0">E9+E24+E35+E39</f>
        <v>260.41000000000003</v>
      </c>
      <c r="F8" s="139">
        <f t="shared" si="0"/>
        <v>260.41000000000003</v>
      </c>
      <c r="G8" s="140">
        <f t="shared" si="0"/>
        <v>260.41000000000003</v>
      </c>
      <c r="H8" s="140">
        <f t="shared" si="0"/>
        <v>260.41000000000003</v>
      </c>
      <c r="I8" s="140">
        <f t="shared" si="0"/>
        <v>0</v>
      </c>
      <c r="J8" s="140">
        <f t="shared" si="0"/>
        <v>0</v>
      </c>
      <c r="K8" s="139">
        <f t="shared" si="0"/>
        <v>0</v>
      </c>
      <c r="L8" s="139">
        <f t="shared" si="0"/>
        <v>0</v>
      </c>
      <c r="M8" s="139">
        <f t="shared" si="0"/>
        <v>0</v>
      </c>
      <c r="N8" s="139">
        <f t="shared" si="0"/>
        <v>0</v>
      </c>
      <c r="O8" s="139">
        <f t="shared" si="0"/>
        <v>0</v>
      </c>
      <c r="P8" s="139">
        <f t="shared" si="0"/>
        <v>0</v>
      </c>
      <c r="Q8" s="139">
        <f t="shared" si="0"/>
        <v>0</v>
      </c>
      <c r="R8" s="139">
        <f t="shared" si="0"/>
        <v>0</v>
      </c>
      <c r="S8" s="139">
        <f t="shared" si="0"/>
        <v>0</v>
      </c>
      <c r="T8" s="139">
        <f t="shared" si="0"/>
        <v>0</v>
      </c>
      <c r="U8" s="139">
        <f t="shared" si="0"/>
        <v>0</v>
      </c>
      <c r="V8" s="140">
        <f t="shared" si="0"/>
        <v>0</v>
      </c>
    </row>
    <row r="9" spans="1:22" ht="20.100000000000001" customHeight="1">
      <c r="A9" s="137"/>
      <c r="B9" s="137"/>
      <c r="C9" s="137"/>
      <c r="D9" s="142" t="s">
        <v>243</v>
      </c>
      <c r="E9" s="139">
        <f t="shared" ref="E9:N10" si="1">E10</f>
        <v>207.41</v>
      </c>
      <c r="F9" s="139">
        <f t="shared" si="1"/>
        <v>207.41</v>
      </c>
      <c r="G9" s="140">
        <f t="shared" si="1"/>
        <v>207.41</v>
      </c>
      <c r="H9" s="140">
        <f t="shared" si="1"/>
        <v>207.41</v>
      </c>
      <c r="I9" s="140">
        <f t="shared" si="1"/>
        <v>0</v>
      </c>
      <c r="J9" s="140">
        <f t="shared" si="1"/>
        <v>0</v>
      </c>
      <c r="K9" s="139">
        <f t="shared" si="1"/>
        <v>0</v>
      </c>
      <c r="L9" s="139">
        <f t="shared" si="1"/>
        <v>0</v>
      </c>
      <c r="M9" s="139">
        <f t="shared" si="1"/>
        <v>0</v>
      </c>
      <c r="N9" s="139">
        <f t="shared" si="1"/>
        <v>0</v>
      </c>
      <c r="O9" s="139">
        <f t="shared" ref="O9:V10" si="2">O10</f>
        <v>0</v>
      </c>
      <c r="P9" s="139">
        <f t="shared" si="2"/>
        <v>0</v>
      </c>
      <c r="Q9" s="139">
        <f t="shared" si="2"/>
        <v>0</v>
      </c>
      <c r="R9" s="139">
        <f t="shared" si="2"/>
        <v>0</v>
      </c>
      <c r="S9" s="139">
        <f t="shared" si="2"/>
        <v>0</v>
      </c>
      <c r="T9" s="139">
        <f t="shared" si="2"/>
        <v>0</v>
      </c>
      <c r="U9" s="139">
        <f t="shared" si="2"/>
        <v>0</v>
      </c>
      <c r="V9" s="140">
        <f t="shared" si="2"/>
        <v>0</v>
      </c>
    </row>
    <row r="10" spans="1:22" ht="20.100000000000001" customHeight="1">
      <c r="A10" s="137"/>
      <c r="B10" s="137"/>
      <c r="C10" s="137"/>
      <c r="D10" s="138" t="s">
        <v>56</v>
      </c>
      <c r="E10" s="139">
        <f t="shared" si="1"/>
        <v>207.41</v>
      </c>
      <c r="F10" s="139">
        <f t="shared" si="1"/>
        <v>207.41</v>
      </c>
      <c r="G10" s="140">
        <f t="shared" si="1"/>
        <v>207.41</v>
      </c>
      <c r="H10" s="140">
        <f t="shared" si="1"/>
        <v>207.41</v>
      </c>
      <c r="I10" s="140">
        <f t="shared" si="1"/>
        <v>0</v>
      </c>
      <c r="J10" s="140">
        <f t="shared" si="1"/>
        <v>0</v>
      </c>
      <c r="K10" s="139">
        <f t="shared" si="1"/>
        <v>0</v>
      </c>
      <c r="L10" s="139">
        <f t="shared" si="1"/>
        <v>0</v>
      </c>
      <c r="M10" s="139">
        <f t="shared" si="1"/>
        <v>0</v>
      </c>
      <c r="N10" s="139">
        <f t="shared" si="1"/>
        <v>0</v>
      </c>
      <c r="O10" s="139">
        <f t="shared" si="2"/>
        <v>0</v>
      </c>
      <c r="P10" s="139">
        <f t="shared" si="2"/>
        <v>0</v>
      </c>
      <c r="Q10" s="139">
        <f t="shared" si="2"/>
        <v>0</v>
      </c>
      <c r="R10" s="139">
        <f t="shared" si="2"/>
        <v>0</v>
      </c>
      <c r="S10" s="139">
        <f t="shared" si="2"/>
        <v>0</v>
      </c>
      <c r="T10" s="139">
        <f t="shared" si="2"/>
        <v>0</v>
      </c>
      <c r="U10" s="139">
        <f t="shared" si="2"/>
        <v>0</v>
      </c>
      <c r="V10" s="140">
        <f t="shared" si="2"/>
        <v>0</v>
      </c>
    </row>
    <row r="11" spans="1:22" ht="20.100000000000001" customHeight="1">
      <c r="A11" s="137"/>
      <c r="B11" s="137"/>
      <c r="C11" s="137"/>
      <c r="D11" s="138" t="s">
        <v>57</v>
      </c>
      <c r="E11" s="139">
        <f t="shared" ref="E11:V11" si="3">SUM(E12:E23)</f>
        <v>207.41</v>
      </c>
      <c r="F11" s="139">
        <f t="shared" si="3"/>
        <v>207.41</v>
      </c>
      <c r="G11" s="140">
        <f t="shared" si="3"/>
        <v>207.41</v>
      </c>
      <c r="H11" s="140">
        <f t="shared" si="3"/>
        <v>207.41</v>
      </c>
      <c r="I11" s="140">
        <f t="shared" si="3"/>
        <v>0</v>
      </c>
      <c r="J11" s="140">
        <f t="shared" si="3"/>
        <v>0</v>
      </c>
      <c r="K11" s="139">
        <f t="shared" si="3"/>
        <v>0</v>
      </c>
      <c r="L11" s="139">
        <f t="shared" si="3"/>
        <v>0</v>
      </c>
      <c r="M11" s="139">
        <f t="shared" si="3"/>
        <v>0</v>
      </c>
      <c r="N11" s="139">
        <f t="shared" si="3"/>
        <v>0</v>
      </c>
      <c r="O11" s="139">
        <f t="shared" si="3"/>
        <v>0</v>
      </c>
      <c r="P11" s="139">
        <f t="shared" si="3"/>
        <v>0</v>
      </c>
      <c r="Q11" s="139">
        <f t="shared" si="3"/>
        <v>0</v>
      </c>
      <c r="R11" s="139">
        <f t="shared" si="3"/>
        <v>0</v>
      </c>
      <c r="S11" s="139">
        <f t="shared" si="3"/>
        <v>0</v>
      </c>
      <c r="T11" s="139">
        <f t="shared" si="3"/>
        <v>0</v>
      </c>
      <c r="U11" s="139">
        <f t="shared" si="3"/>
        <v>0</v>
      </c>
      <c r="V11" s="140">
        <f t="shared" si="3"/>
        <v>0</v>
      </c>
    </row>
    <row r="12" spans="1:22" ht="20.100000000000001" customHeight="1">
      <c r="A12" s="137" t="s">
        <v>58</v>
      </c>
      <c r="B12" s="137" t="s">
        <v>59</v>
      </c>
      <c r="C12" s="137" t="s">
        <v>60</v>
      </c>
      <c r="D12" s="138" t="s">
        <v>61</v>
      </c>
      <c r="E12" s="139">
        <v>82.03</v>
      </c>
      <c r="F12" s="139">
        <v>82.03</v>
      </c>
      <c r="G12" s="140">
        <v>82.03</v>
      </c>
      <c r="H12" s="140">
        <v>82.03</v>
      </c>
      <c r="I12" s="140">
        <v>0</v>
      </c>
      <c r="J12" s="140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40">
        <v>0</v>
      </c>
    </row>
    <row r="13" spans="1:22" ht="20.100000000000001" customHeight="1">
      <c r="A13" s="137" t="s">
        <v>58</v>
      </c>
      <c r="B13" s="137" t="s">
        <v>59</v>
      </c>
      <c r="C13" s="137" t="s">
        <v>60</v>
      </c>
      <c r="D13" s="138" t="s">
        <v>62</v>
      </c>
      <c r="E13" s="139">
        <v>33.06</v>
      </c>
      <c r="F13" s="139">
        <v>33.06</v>
      </c>
      <c r="G13" s="140">
        <v>33.06</v>
      </c>
      <c r="H13" s="140">
        <v>33.06</v>
      </c>
      <c r="I13" s="140">
        <v>0</v>
      </c>
      <c r="J13" s="140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40">
        <v>0</v>
      </c>
    </row>
    <row r="14" spans="1:22" ht="20.100000000000001" customHeight="1">
      <c r="A14" s="137" t="s">
        <v>58</v>
      </c>
      <c r="B14" s="137" t="s">
        <v>59</v>
      </c>
      <c r="C14" s="137" t="s">
        <v>60</v>
      </c>
      <c r="D14" s="138" t="s">
        <v>63</v>
      </c>
      <c r="E14" s="139">
        <v>14.17</v>
      </c>
      <c r="F14" s="139">
        <v>14.17</v>
      </c>
      <c r="G14" s="140">
        <v>14.17</v>
      </c>
      <c r="H14" s="140">
        <v>14.17</v>
      </c>
      <c r="I14" s="140">
        <v>0</v>
      </c>
      <c r="J14" s="140">
        <v>0</v>
      </c>
      <c r="K14" s="139">
        <v>0</v>
      </c>
      <c r="L14" s="139">
        <v>0</v>
      </c>
      <c r="M14" s="139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40">
        <v>0</v>
      </c>
    </row>
    <row r="15" spans="1:22" ht="20.100000000000001" customHeight="1">
      <c r="A15" s="137" t="s">
        <v>58</v>
      </c>
      <c r="B15" s="137" t="s">
        <v>59</v>
      </c>
      <c r="C15" s="137" t="s">
        <v>60</v>
      </c>
      <c r="D15" s="138" t="s">
        <v>64</v>
      </c>
      <c r="E15" s="139">
        <v>10.8</v>
      </c>
      <c r="F15" s="139">
        <v>10.8</v>
      </c>
      <c r="G15" s="140">
        <v>10.8</v>
      </c>
      <c r="H15" s="140">
        <v>10.8</v>
      </c>
      <c r="I15" s="140">
        <v>0</v>
      </c>
      <c r="J15" s="140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40">
        <v>0</v>
      </c>
    </row>
    <row r="16" spans="1:22" ht="20.100000000000001" customHeight="1">
      <c r="A16" s="137" t="s">
        <v>58</v>
      </c>
      <c r="B16" s="137" t="s">
        <v>59</v>
      </c>
      <c r="C16" s="137" t="s">
        <v>60</v>
      </c>
      <c r="D16" s="138" t="s">
        <v>65</v>
      </c>
      <c r="E16" s="139">
        <v>4.32</v>
      </c>
      <c r="F16" s="139">
        <v>4.32</v>
      </c>
      <c r="G16" s="140">
        <v>4.32</v>
      </c>
      <c r="H16" s="140">
        <v>4.32</v>
      </c>
      <c r="I16" s="140">
        <v>0</v>
      </c>
      <c r="J16" s="140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40">
        <v>0</v>
      </c>
    </row>
    <row r="17" spans="1:22" ht="20.100000000000001" customHeight="1">
      <c r="A17" s="137" t="s">
        <v>58</v>
      </c>
      <c r="B17" s="137" t="s">
        <v>59</v>
      </c>
      <c r="C17" s="137" t="s">
        <v>60</v>
      </c>
      <c r="D17" s="138" t="s">
        <v>66</v>
      </c>
      <c r="E17" s="139">
        <v>10.8</v>
      </c>
      <c r="F17" s="139">
        <v>10.8</v>
      </c>
      <c r="G17" s="140">
        <v>10.8</v>
      </c>
      <c r="H17" s="140">
        <v>10.8</v>
      </c>
      <c r="I17" s="140">
        <v>0</v>
      </c>
      <c r="J17" s="140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40">
        <v>0</v>
      </c>
    </row>
    <row r="18" spans="1:22" ht="20.100000000000001" customHeight="1">
      <c r="A18" s="137" t="s">
        <v>58</v>
      </c>
      <c r="B18" s="137" t="s">
        <v>59</v>
      </c>
      <c r="C18" s="137" t="s">
        <v>60</v>
      </c>
      <c r="D18" s="138" t="s">
        <v>67</v>
      </c>
      <c r="E18" s="139">
        <v>43.2</v>
      </c>
      <c r="F18" s="139">
        <v>43.2</v>
      </c>
      <c r="G18" s="140">
        <v>43.2</v>
      </c>
      <c r="H18" s="140">
        <v>43.2</v>
      </c>
      <c r="I18" s="140">
        <v>0</v>
      </c>
      <c r="J18" s="140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40">
        <v>0</v>
      </c>
    </row>
    <row r="19" spans="1:22" ht="20.100000000000001" customHeight="1">
      <c r="A19" s="137" t="s">
        <v>58</v>
      </c>
      <c r="B19" s="137" t="s">
        <v>59</v>
      </c>
      <c r="C19" s="137" t="s">
        <v>60</v>
      </c>
      <c r="D19" s="138" t="s">
        <v>68</v>
      </c>
      <c r="E19" s="139">
        <v>0.34</v>
      </c>
      <c r="F19" s="139">
        <v>0.34</v>
      </c>
      <c r="G19" s="140">
        <v>0.34</v>
      </c>
      <c r="H19" s="140">
        <v>0.34</v>
      </c>
      <c r="I19" s="140">
        <v>0</v>
      </c>
      <c r="J19" s="140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40">
        <v>0</v>
      </c>
    </row>
    <row r="20" spans="1:22" ht="20.100000000000001" customHeight="1">
      <c r="A20" s="137" t="s">
        <v>58</v>
      </c>
      <c r="B20" s="137" t="s">
        <v>59</v>
      </c>
      <c r="C20" s="137" t="s">
        <v>60</v>
      </c>
      <c r="D20" s="138" t="s">
        <v>69</v>
      </c>
      <c r="E20" s="139">
        <v>0.61</v>
      </c>
      <c r="F20" s="139">
        <v>0.61</v>
      </c>
      <c r="G20" s="140">
        <v>0.61</v>
      </c>
      <c r="H20" s="140">
        <v>0.61</v>
      </c>
      <c r="I20" s="140">
        <v>0</v>
      </c>
      <c r="J20" s="140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40">
        <v>0</v>
      </c>
    </row>
    <row r="21" spans="1:22" ht="20.100000000000001" customHeight="1">
      <c r="A21" s="137" t="s">
        <v>58</v>
      </c>
      <c r="B21" s="137" t="s">
        <v>59</v>
      </c>
      <c r="C21" s="137" t="s">
        <v>60</v>
      </c>
      <c r="D21" s="138" t="s">
        <v>70</v>
      </c>
      <c r="E21" s="139">
        <v>0.31</v>
      </c>
      <c r="F21" s="139">
        <v>0.31</v>
      </c>
      <c r="G21" s="140">
        <v>0.31</v>
      </c>
      <c r="H21" s="140">
        <v>0.31</v>
      </c>
      <c r="I21" s="140">
        <v>0</v>
      </c>
      <c r="J21" s="140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40">
        <v>0</v>
      </c>
    </row>
    <row r="22" spans="1:22" ht="20.100000000000001" customHeight="1">
      <c r="A22" s="137" t="s">
        <v>58</v>
      </c>
      <c r="B22" s="137" t="s">
        <v>59</v>
      </c>
      <c r="C22" s="137" t="s">
        <v>60</v>
      </c>
      <c r="D22" s="138" t="s">
        <v>71</v>
      </c>
      <c r="E22" s="139">
        <v>5.18</v>
      </c>
      <c r="F22" s="139">
        <v>5.18</v>
      </c>
      <c r="G22" s="140">
        <v>5.18</v>
      </c>
      <c r="H22" s="140">
        <v>5.18</v>
      </c>
      <c r="I22" s="140">
        <v>0</v>
      </c>
      <c r="J22" s="140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40">
        <v>0</v>
      </c>
    </row>
    <row r="23" spans="1:22" ht="20.100000000000001" customHeight="1">
      <c r="A23" s="137" t="s">
        <v>58</v>
      </c>
      <c r="B23" s="137" t="s">
        <v>59</v>
      </c>
      <c r="C23" s="137" t="s">
        <v>60</v>
      </c>
      <c r="D23" s="138" t="s">
        <v>72</v>
      </c>
      <c r="E23" s="139">
        <v>2.59</v>
      </c>
      <c r="F23" s="139">
        <v>2.59</v>
      </c>
      <c r="G23" s="140">
        <v>2.59</v>
      </c>
      <c r="H23" s="140">
        <v>2.59</v>
      </c>
      <c r="I23" s="140">
        <v>0</v>
      </c>
      <c r="J23" s="140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</row>
    <row r="24" spans="1:22" ht="20.100000000000001" customHeight="1">
      <c r="A24" s="137"/>
      <c r="B24" s="137"/>
      <c r="C24" s="137"/>
      <c r="D24" s="142" t="s">
        <v>244</v>
      </c>
      <c r="E24" s="139">
        <f t="shared" ref="E24:V24" si="4">E25+E28</f>
        <v>28.38</v>
      </c>
      <c r="F24" s="139">
        <f t="shared" si="4"/>
        <v>28.38</v>
      </c>
      <c r="G24" s="140">
        <f t="shared" si="4"/>
        <v>28.38</v>
      </c>
      <c r="H24" s="140">
        <f t="shared" si="4"/>
        <v>28.38</v>
      </c>
      <c r="I24" s="140">
        <f t="shared" si="4"/>
        <v>0</v>
      </c>
      <c r="J24" s="140">
        <f t="shared" si="4"/>
        <v>0</v>
      </c>
      <c r="K24" s="139">
        <f t="shared" si="4"/>
        <v>0</v>
      </c>
      <c r="L24" s="139">
        <f t="shared" si="4"/>
        <v>0</v>
      </c>
      <c r="M24" s="139">
        <f t="shared" si="4"/>
        <v>0</v>
      </c>
      <c r="N24" s="139">
        <f t="shared" si="4"/>
        <v>0</v>
      </c>
      <c r="O24" s="139">
        <f t="shared" si="4"/>
        <v>0</v>
      </c>
      <c r="P24" s="139">
        <f t="shared" si="4"/>
        <v>0</v>
      </c>
      <c r="Q24" s="139">
        <f t="shared" si="4"/>
        <v>0</v>
      </c>
      <c r="R24" s="139">
        <f t="shared" si="4"/>
        <v>0</v>
      </c>
      <c r="S24" s="139">
        <f t="shared" si="4"/>
        <v>0</v>
      </c>
      <c r="T24" s="139">
        <f t="shared" si="4"/>
        <v>0</v>
      </c>
      <c r="U24" s="139">
        <f t="shared" si="4"/>
        <v>0</v>
      </c>
      <c r="V24" s="140">
        <f t="shared" si="4"/>
        <v>0</v>
      </c>
    </row>
    <row r="25" spans="1:22" ht="20.100000000000001" customHeight="1">
      <c r="A25" s="137"/>
      <c r="B25" s="137"/>
      <c r="C25" s="137"/>
      <c r="D25" s="138" t="s">
        <v>74</v>
      </c>
      <c r="E25" s="139">
        <f t="shared" ref="E25:N26" si="5">E26</f>
        <v>25.91</v>
      </c>
      <c r="F25" s="139">
        <f t="shared" si="5"/>
        <v>25.91</v>
      </c>
      <c r="G25" s="140">
        <f t="shared" si="5"/>
        <v>25.91</v>
      </c>
      <c r="H25" s="140">
        <f t="shared" si="5"/>
        <v>25.91</v>
      </c>
      <c r="I25" s="140">
        <f t="shared" si="5"/>
        <v>0</v>
      </c>
      <c r="J25" s="140">
        <f t="shared" si="5"/>
        <v>0</v>
      </c>
      <c r="K25" s="139">
        <f t="shared" si="5"/>
        <v>0</v>
      </c>
      <c r="L25" s="139">
        <f t="shared" si="5"/>
        <v>0</v>
      </c>
      <c r="M25" s="139">
        <f t="shared" si="5"/>
        <v>0</v>
      </c>
      <c r="N25" s="139">
        <f t="shared" si="5"/>
        <v>0</v>
      </c>
      <c r="O25" s="139">
        <f t="shared" ref="O25:V26" si="6">O26</f>
        <v>0</v>
      </c>
      <c r="P25" s="139">
        <f t="shared" si="6"/>
        <v>0</v>
      </c>
      <c r="Q25" s="139">
        <f t="shared" si="6"/>
        <v>0</v>
      </c>
      <c r="R25" s="139">
        <f t="shared" si="6"/>
        <v>0</v>
      </c>
      <c r="S25" s="139">
        <f t="shared" si="6"/>
        <v>0</v>
      </c>
      <c r="T25" s="139">
        <f t="shared" si="6"/>
        <v>0</v>
      </c>
      <c r="U25" s="139">
        <f t="shared" si="6"/>
        <v>0</v>
      </c>
      <c r="V25" s="140">
        <f t="shared" si="6"/>
        <v>0</v>
      </c>
    </row>
    <row r="26" spans="1:22" ht="20.100000000000001" customHeight="1">
      <c r="A26" s="137"/>
      <c r="B26" s="137"/>
      <c r="C26" s="137"/>
      <c r="D26" s="138" t="s">
        <v>75</v>
      </c>
      <c r="E26" s="139">
        <f t="shared" si="5"/>
        <v>25.91</v>
      </c>
      <c r="F26" s="139">
        <f t="shared" si="5"/>
        <v>25.91</v>
      </c>
      <c r="G26" s="140">
        <f t="shared" si="5"/>
        <v>25.91</v>
      </c>
      <c r="H26" s="140">
        <f t="shared" si="5"/>
        <v>25.91</v>
      </c>
      <c r="I26" s="140">
        <f t="shared" si="5"/>
        <v>0</v>
      </c>
      <c r="J26" s="140">
        <f t="shared" si="5"/>
        <v>0</v>
      </c>
      <c r="K26" s="139">
        <f t="shared" si="5"/>
        <v>0</v>
      </c>
      <c r="L26" s="139">
        <f t="shared" si="5"/>
        <v>0</v>
      </c>
      <c r="M26" s="139">
        <f t="shared" si="5"/>
        <v>0</v>
      </c>
      <c r="N26" s="139">
        <f t="shared" si="5"/>
        <v>0</v>
      </c>
      <c r="O26" s="139">
        <f t="shared" si="6"/>
        <v>0</v>
      </c>
      <c r="P26" s="139">
        <f t="shared" si="6"/>
        <v>0</v>
      </c>
      <c r="Q26" s="139">
        <f t="shared" si="6"/>
        <v>0</v>
      </c>
      <c r="R26" s="139">
        <f t="shared" si="6"/>
        <v>0</v>
      </c>
      <c r="S26" s="139">
        <f t="shared" si="6"/>
        <v>0</v>
      </c>
      <c r="T26" s="139">
        <f t="shared" si="6"/>
        <v>0</v>
      </c>
      <c r="U26" s="139">
        <f t="shared" si="6"/>
        <v>0</v>
      </c>
      <c r="V26" s="140">
        <f t="shared" si="6"/>
        <v>0</v>
      </c>
    </row>
    <row r="27" spans="1:22" ht="20.100000000000001" customHeight="1">
      <c r="A27" s="137" t="s">
        <v>76</v>
      </c>
      <c r="B27" s="137" t="s">
        <v>60</v>
      </c>
      <c r="C27" s="137" t="s">
        <v>60</v>
      </c>
      <c r="D27" s="138" t="s">
        <v>77</v>
      </c>
      <c r="E27" s="139">
        <v>25.91</v>
      </c>
      <c r="F27" s="139">
        <v>25.91</v>
      </c>
      <c r="G27" s="140">
        <v>25.91</v>
      </c>
      <c r="H27" s="140">
        <v>25.91</v>
      </c>
      <c r="I27" s="140">
        <v>0</v>
      </c>
      <c r="J27" s="140">
        <v>0</v>
      </c>
      <c r="K27" s="139">
        <v>0</v>
      </c>
      <c r="L27" s="139">
        <v>0</v>
      </c>
      <c r="M27" s="139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40">
        <v>0</v>
      </c>
    </row>
    <row r="28" spans="1:22" ht="20.100000000000001" customHeight="1">
      <c r="A28" s="137"/>
      <c r="B28" s="137"/>
      <c r="C28" s="137"/>
      <c r="D28" s="138" t="s">
        <v>78</v>
      </c>
      <c r="E28" s="139">
        <f t="shared" ref="E28:V28" si="7">E29+E31+E33</f>
        <v>2.4700000000000002</v>
      </c>
      <c r="F28" s="139">
        <f t="shared" si="7"/>
        <v>2.4700000000000002</v>
      </c>
      <c r="G28" s="140">
        <f t="shared" si="7"/>
        <v>2.4700000000000002</v>
      </c>
      <c r="H28" s="140">
        <f t="shared" si="7"/>
        <v>2.4700000000000002</v>
      </c>
      <c r="I28" s="140">
        <f t="shared" si="7"/>
        <v>0</v>
      </c>
      <c r="J28" s="140">
        <f t="shared" si="7"/>
        <v>0</v>
      </c>
      <c r="K28" s="139">
        <f t="shared" si="7"/>
        <v>0</v>
      </c>
      <c r="L28" s="139">
        <f t="shared" si="7"/>
        <v>0</v>
      </c>
      <c r="M28" s="139">
        <f t="shared" si="7"/>
        <v>0</v>
      </c>
      <c r="N28" s="139">
        <f t="shared" si="7"/>
        <v>0</v>
      </c>
      <c r="O28" s="139">
        <f t="shared" si="7"/>
        <v>0</v>
      </c>
      <c r="P28" s="139">
        <f t="shared" si="7"/>
        <v>0</v>
      </c>
      <c r="Q28" s="139">
        <f t="shared" si="7"/>
        <v>0</v>
      </c>
      <c r="R28" s="139">
        <f t="shared" si="7"/>
        <v>0</v>
      </c>
      <c r="S28" s="139">
        <f t="shared" si="7"/>
        <v>0</v>
      </c>
      <c r="T28" s="139">
        <f t="shared" si="7"/>
        <v>0</v>
      </c>
      <c r="U28" s="139">
        <f t="shared" si="7"/>
        <v>0</v>
      </c>
      <c r="V28" s="140">
        <f t="shared" si="7"/>
        <v>0</v>
      </c>
    </row>
    <row r="29" spans="1:22" ht="20.100000000000001" customHeight="1">
      <c r="A29" s="137"/>
      <c r="B29" s="137"/>
      <c r="C29" s="137"/>
      <c r="D29" s="138" t="s">
        <v>79</v>
      </c>
      <c r="E29" s="139">
        <f t="shared" ref="E29:V29" si="8">E30</f>
        <v>0.91</v>
      </c>
      <c r="F29" s="139">
        <f t="shared" si="8"/>
        <v>0.91</v>
      </c>
      <c r="G29" s="140">
        <f t="shared" si="8"/>
        <v>0.91</v>
      </c>
      <c r="H29" s="140">
        <f t="shared" si="8"/>
        <v>0.91</v>
      </c>
      <c r="I29" s="140">
        <f t="shared" si="8"/>
        <v>0</v>
      </c>
      <c r="J29" s="140">
        <f t="shared" si="8"/>
        <v>0</v>
      </c>
      <c r="K29" s="139">
        <f t="shared" si="8"/>
        <v>0</v>
      </c>
      <c r="L29" s="139">
        <f t="shared" si="8"/>
        <v>0</v>
      </c>
      <c r="M29" s="139">
        <f t="shared" si="8"/>
        <v>0</v>
      </c>
      <c r="N29" s="139">
        <f t="shared" si="8"/>
        <v>0</v>
      </c>
      <c r="O29" s="139">
        <f t="shared" si="8"/>
        <v>0</v>
      </c>
      <c r="P29" s="139">
        <f t="shared" si="8"/>
        <v>0</v>
      </c>
      <c r="Q29" s="139">
        <f t="shared" si="8"/>
        <v>0</v>
      </c>
      <c r="R29" s="139">
        <f t="shared" si="8"/>
        <v>0</v>
      </c>
      <c r="S29" s="139">
        <f t="shared" si="8"/>
        <v>0</v>
      </c>
      <c r="T29" s="139">
        <f t="shared" si="8"/>
        <v>0</v>
      </c>
      <c r="U29" s="139">
        <f t="shared" si="8"/>
        <v>0</v>
      </c>
      <c r="V29" s="140">
        <f t="shared" si="8"/>
        <v>0</v>
      </c>
    </row>
    <row r="30" spans="1:22" ht="20.100000000000001" customHeight="1">
      <c r="A30" s="137" t="s">
        <v>76</v>
      </c>
      <c r="B30" s="137" t="s">
        <v>80</v>
      </c>
      <c r="C30" s="137" t="s">
        <v>81</v>
      </c>
      <c r="D30" s="138" t="s">
        <v>82</v>
      </c>
      <c r="E30" s="139">
        <v>0.91</v>
      </c>
      <c r="F30" s="139">
        <v>0.91</v>
      </c>
      <c r="G30" s="140">
        <v>0.91</v>
      </c>
      <c r="H30" s="140">
        <v>0.91</v>
      </c>
      <c r="I30" s="140">
        <v>0</v>
      </c>
      <c r="J30" s="140">
        <v>0</v>
      </c>
      <c r="K30" s="139">
        <v>0</v>
      </c>
      <c r="L30" s="139">
        <v>0</v>
      </c>
      <c r="M30" s="139">
        <v>0</v>
      </c>
      <c r="N30" s="139">
        <v>0</v>
      </c>
      <c r="O30" s="139">
        <v>0</v>
      </c>
      <c r="P30" s="139">
        <v>0</v>
      </c>
      <c r="Q30" s="139">
        <v>0</v>
      </c>
      <c r="R30" s="139">
        <v>0</v>
      </c>
      <c r="S30" s="139">
        <v>0</v>
      </c>
      <c r="T30" s="139">
        <v>0</v>
      </c>
      <c r="U30" s="139">
        <v>0</v>
      </c>
      <c r="V30" s="140">
        <v>0</v>
      </c>
    </row>
    <row r="31" spans="1:22" ht="20.100000000000001" customHeight="1">
      <c r="A31" s="137"/>
      <c r="B31" s="137"/>
      <c r="C31" s="137"/>
      <c r="D31" s="138" t="s">
        <v>83</v>
      </c>
      <c r="E31" s="139">
        <f t="shared" ref="E31:V31" si="9">E32</f>
        <v>0.91</v>
      </c>
      <c r="F31" s="139">
        <f t="shared" si="9"/>
        <v>0.91</v>
      </c>
      <c r="G31" s="140">
        <f t="shared" si="9"/>
        <v>0.91</v>
      </c>
      <c r="H31" s="140">
        <f t="shared" si="9"/>
        <v>0.91</v>
      </c>
      <c r="I31" s="140">
        <f t="shared" si="9"/>
        <v>0</v>
      </c>
      <c r="J31" s="140">
        <f t="shared" si="9"/>
        <v>0</v>
      </c>
      <c r="K31" s="139">
        <f t="shared" si="9"/>
        <v>0</v>
      </c>
      <c r="L31" s="139">
        <f t="shared" si="9"/>
        <v>0</v>
      </c>
      <c r="M31" s="139">
        <f t="shared" si="9"/>
        <v>0</v>
      </c>
      <c r="N31" s="139">
        <f t="shared" si="9"/>
        <v>0</v>
      </c>
      <c r="O31" s="139">
        <f t="shared" si="9"/>
        <v>0</v>
      </c>
      <c r="P31" s="139">
        <f t="shared" si="9"/>
        <v>0</v>
      </c>
      <c r="Q31" s="139">
        <f t="shared" si="9"/>
        <v>0</v>
      </c>
      <c r="R31" s="139">
        <f t="shared" si="9"/>
        <v>0</v>
      </c>
      <c r="S31" s="139">
        <f t="shared" si="9"/>
        <v>0</v>
      </c>
      <c r="T31" s="139">
        <f t="shared" si="9"/>
        <v>0</v>
      </c>
      <c r="U31" s="139">
        <f t="shared" si="9"/>
        <v>0</v>
      </c>
      <c r="V31" s="140">
        <f t="shared" si="9"/>
        <v>0</v>
      </c>
    </row>
    <row r="32" spans="1:22" ht="20.100000000000001" customHeight="1">
      <c r="A32" s="137" t="s">
        <v>76</v>
      </c>
      <c r="B32" s="137" t="s">
        <v>80</v>
      </c>
      <c r="C32" s="137" t="s">
        <v>84</v>
      </c>
      <c r="D32" s="138" t="s">
        <v>85</v>
      </c>
      <c r="E32" s="139">
        <v>0.91</v>
      </c>
      <c r="F32" s="139">
        <v>0.91</v>
      </c>
      <c r="G32" s="140">
        <v>0.91</v>
      </c>
      <c r="H32" s="140">
        <v>0.91</v>
      </c>
      <c r="I32" s="140">
        <v>0</v>
      </c>
      <c r="J32" s="140">
        <v>0</v>
      </c>
      <c r="K32" s="139">
        <v>0</v>
      </c>
      <c r="L32" s="139">
        <v>0</v>
      </c>
      <c r="M32" s="139">
        <v>0</v>
      </c>
      <c r="N32" s="139">
        <v>0</v>
      </c>
      <c r="O32" s="139">
        <v>0</v>
      </c>
      <c r="P32" s="139">
        <v>0</v>
      </c>
      <c r="Q32" s="139">
        <v>0</v>
      </c>
      <c r="R32" s="139">
        <v>0</v>
      </c>
      <c r="S32" s="139">
        <v>0</v>
      </c>
      <c r="T32" s="139">
        <v>0</v>
      </c>
      <c r="U32" s="139">
        <v>0</v>
      </c>
      <c r="V32" s="140">
        <v>0</v>
      </c>
    </row>
    <row r="33" spans="1:22" ht="20.100000000000001" customHeight="1">
      <c r="A33" s="137"/>
      <c r="B33" s="137"/>
      <c r="C33" s="137"/>
      <c r="D33" s="138" t="s">
        <v>86</v>
      </c>
      <c r="E33" s="139">
        <f t="shared" ref="E33:V33" si="10">E34</f>
        <v>0.65</v>
      </c>
      <c r="F33" s="139">
        <f t="shared" si="10"/>
        <v>0.65</v>
      </c>
      <c r="G33" s="140">
        <f t="shared" si="10"/>
        <v>0.65</v>
      </c>
      <c r="H33" s="140">
        <f t="shared" si="10"/>
        <v>0.65</v>
      </c>
      <c r="I33" s="140">
        <f t="shared" si="10"/>
        <v>0</v>
      </c>
      <c r="J33" s="140">
        <f t="shared" si="10"/>
        <v>0</v>
      </c>
      <c r="K33" s="139">
        <f t="shared" si="10"/>
        <v>0</v>
      </c>
      <c r="L33" s="139">
        <f t="shared" si="10"/>
        <v>0</v>
      </c>
      <c r="M33" s="139">
        <f t="shared" si="10"/>
        <v>0</v>
      </c>
      <c r="N33" s="139">
        <f t="shared" si="10"/>
        <v>0</v>
      </c>
      <c r="O33" s="139">
        <f t="shared" si="10"/>
        <v>0</v>
      </c>
      <c r="P33" s="139">
        <f t="shared" si="10"/>
        <v>0</v>
      </c>
      <c r="Q33" s="139">
        <f t="shared" si="10"/>
        <v>0</v>
      </c>
      <c r="R33" s="139">
        <f t="shared" si="10"/>
        <v>0</v>
      </c>
      <c r="S33" s="139">
        <f t="shared" si="10"/>
        <v>0</v>
      </c>
      <c r="T33" s="139">
        <f t="shared" si="10"/>
        <v>0</v>
      </c>
      <c r="U33" s="139">
        <f t="shared" si="10"/>
        <v>0</v>
      </c>
      <c r="V33" s="140">
        <f t="shared" si="10"/>
        <v>0</v>
      </c>
    </row>
    <row r="34" spans="1:22" ht="20.100000000000001" customHeight="1">
      <c r="A34" s="137" t="s">
        <v>76</v>
      </c>
      <c r="B34" s="137" t="s">
        <v>80</v>
      </c>
      <c r="C34" s="137" t="s">
        <v>87</v>
      </c>
      <c r="D34" s="138" t="s">
        <v>88</v>
      </c>
      <c r="E34" s="139">
        <v>0.65</v>
      </c>
      <c r="F34" s="139">
        <v>0.65</v>
      </c>
      <c r="G34" s="140">
        <v>0.65</v>
      </c>
      <c r="H34" s="140">
        <v>0.65</v>
      </c>
      <c r="I34" s="140">
        <v>0</v>
      </c>
      <c r="J34" s="140">
        <v>0</v>
      </c>
      <c r="K34" s="139">
        <v>0</v>
      </c>
      <c r="L34" s="139">
        <v>0</v>
      </c>
      <c r="M34" s="139">
        <v>0</v>
      </c>
      <c r="N34" s="139">
        <v>0</v>
      </c>
      <c r="O34" s="139">
        <v>0</v>
      </c>
      <c r="P34" s="139">
        <v>0</v>
      </c>
      <c r="Q34" s="139">
        <v>0</v>
      </c>
      <c r="R34" s="139">
        <v>0</v>
      </c>
      <c r="S34" s="139">
        <v>0</v>
      </c>
      <c r="T34" s="139">
        <v>0</v>
      </c>
      <c r="U34" s="139">
        <v>0</v>
      </c>
      <c r="V34" s="140">
        <v>0</v>
      </c>
    </row>
    <row r="35" spans="1:22" ht="20.100000000000001" customHeight="1">
      <c r="A35" s="137"/>
      <c r="B35" s="137"/>
      <c r="C35" s="137"/>
      <c r="D35" s="138" t="s">
        <v>89</v>
      </c>
      <c r="E35" s="139">
        <f t="shared" ref="E35:N37" si="11">E36</f>
        <v>9.07</v>
      </c>
      <c r="F35" s="139">
        <f t="shared" si="11"/>
        <v>9.07</v>
      </c>
      <c r="G35" s="140">
        <f t="shared" si="11"/>
        <v>9.07</v>
      </c>
      <c r="H35" s="140">
        <f t="shared" si="11"/>
        <v>9.07</v>
      </c>
      <c r="I35" s="140">
        <f t="shared" si="11"/>
        <v>0</v>
      </c>
      <c r="J35" s="140">
        <f t="shared" si="11"/>
        <v>0</v>
      </c>
      <c r="K35" s="139">
        <f t="shared" si="11"/>
        <v>0</v>
      </c>
      <c r="L35" s="139">
        <f t="shared" si="11"/>
        <v>0</v>
      </c>
      <c r="M35" s="139">
        <f t="shared" si="11"/>
        <v>0</v>
      </c>
      <c r="N35" s="139">
        <f t="shared" si="11"/>
        <v>0</v>
      </c>
      <c r="O35" s="139">
        <f t="shared" ref="O35:V37" si="12">O36</f>
        <v>0</v>
      </c>
      <c r="P35" s="139">
        <f t="shared" si="12"/>
        <v>0</v>
      </c>
      <c r="Q35" s="139">
        <f t="shared" si="12"/>
        <v>0</v>
      </c>
      <c r="R35" s="139">
        <f t="shared" si="12"/>
        <v>0</v>
      </c>
      <c r="S35" s="139">
        <f t="shared" si="12"/>
        <v>0</v>
      </c>
      <c r="T35" s="139">
        <f t="shared" si="12"/>
        <v>0</v>
      </c>
      <c r="U35" s="139">
        <f t="shared" si="12"/>
        <v>0</v>
      </c>
      <c r="V35" s="140">
        <f t="shared" si="12"/>
        <v>0</v>
      </c>
    </row>
    <row r="36" spans="1:22" ht="20.100000000000001" customHeight="1">
      <c r="A36" s="137"/>
      <c r="B36" s="137"/>
      <c r="C36" s="137"/>
      <c r="D36" s="138" t="s">
        <v>90</v>
      </c>
      <c r="E36" s="139">
        <f t="shared" si="11"/>
        <v>9.07</v>
      </c>
      <c r="F36" s="139">
        <f t="shared" si="11"/>
        <v>9.07</v>
      </c>
      <c r="G36" s="140">
        <f t="shared" si="11"/>
        <v>9.07</v>
      </c>
      <c r="H36" s="140">
        <f t="shared" si="11"/>
        <v>9.07</v>
      </c>
      <c r="I36" s="140">
        <f t="shared" si="11"/>
        <v>0</v>
      </c>
      <c r="J36" s="140">
        <f t="shared" si="11"/>
        <v>0</v>
      </c>
      <c r="K36" s="139">
        <f t="shared" si="11"/>
        <v>0</v>
      </c>
      <c r="L36" s="139">
        <f t="shared" si="11"/>
        <v>0</v>
      </c>
      <c r="M36" s="139">
        <f t="shared" si="11"/>
        <v>0</v>
      </c>
      <c r="N36" s="139">
        <f t="shared" si="11"/>
        <v>0</v>
      </c>
      <c r="O36" s="139">
        <f t="shared" si="12"/>
        <v>0</v>
      </c>
      <c r="P36" s="139">
        <f t="shared" si="12"/>
        <v>0</v>
      </c>
      <c r="Q36" s="139">
        <f t="shared" si="12"/>
        <v>0</v>
      </c>
      <c r="R36" s="139">
        <f t="shared" si="12"/>
        <v>0</v>
      </c>
      <c r="S36" s="139">
        <f t="shared" si="12"/>
        <v>0</v>
      </c>
      <c r="T36" s="139">
        <f t="shared" si="12"/>
        <v>0</v>
      </c>
      <c r="U36" s="139">
        <f t="shared" si="12"/>
        <v>0</v>
      </c>
      <c r="V36" s="140">
        <f t="shared" si="12"/>
        <v>0</v>
      </c>
    </row>
    <row r="37" spans="1:22" ht="20.100000000000001" customHeight="1">
      <c r="A37" s="137"/>
      <c r="B37" s="137"/>
      <c r="C37" s="137"/>
      <c r="D37" s="138" t="s">
        <v>91</v>
      </c>
      <c r="E37" s="139">
        <f t="shared" si="11"/>
        <v>9.07</v>
      </c>
      <c r="F37" s="139">
        <f t="shared" si="11"/>
        <v>9.07</v>
      </c>
      <c r="G37" s="140">
        <f t="shared" si="11"/>
        <v>9.07</v>
      </c>
      <c r="H37" s="140">
        <f t="shared" si="11"/>
        <v>9.07</v>
      </c>
      <c r="I37" s="140">
        <f t="shared" si="11"/>
        <v>0</v>
      </c>
      <c r="J37" s="140">
        <f t="shared" si="11"/>
        <v>0</v>
      </c>
      <c r="K37" s="139">
        <f t="shared" si="11"/>
        <v>0</v>
      </c>
      <c r="L37" s="139">
        <f t="shared" si="11"/>
        <v>0</v>
      </c>
      <c r="M37" s="139">
        <f t="shared" si="11"/>
        <v>0</v>
      </c>
      <c r="N37" s="139">
        <f t="shared" si="11"/>
        <v>0</v>
      </c>
      <c r="O37" s="139">
        <f t="shared" si="12"/>
        <v>0</v>
      </c>
      <c r="P37" s="139">
        <f t="shared" si="12"/>
        <v>0</v>
      </c>
      <c r="Q37" s="139">
        <f t="shared" si="12"/>
        <v>0</v>
      </c>
      <c r="R37" s="139">
        <f t="shared" si="12"/>
        <v>0</v>
      </c>
      <c r="S37" s="139">
        <f t="shared" si="12"/>
        <v>0</v>
      </c>
      <c r="T37" s="139">
        <f t="shared" si="12"/>
        <v>0</v>
      </c>
      <c r="U37" s="139">
        <f t="shared" si="12"/>
        <v>0</v>
      </c>
      <c r="V37" s="140">
        <f t="shared" si="12"/>
        <v>0</v>
      </c>
    </row>
    <row r="38" spans="1:22" ht="20.100000000000001" customHeight="1">
      <c r="A38" s="137" t="s">
        <v>92</v>
      </c>
      <c r="B38" s="137" t="s">
        <v>93</v>
      </c>
      <c r="C38" s="137" t="s">
        <v>84</v>
      </c>
      <c r="D38" s="138" t="s">
        <v>94</v>
      </c>
      <c r="E38" s="139">
        <v>9.07</v>
      </c>
      <c r="F38" s="139">
        <v>9.07</v>
      </c>
      <c r="G38" s="140">
        <v>9.07</v>
      </c>
      <c r="H38" s="140">
        <v>9.07</v>
      </c>
      <c r="I38" s="140">
        <v>0</v>
      </c>
      <c r="J38" s="140">
        <v>0</v>
      </c>
      <c r="K38" s="139">
        <v>0</v>
      </c>
      <c r="L38" s="139">
        <v>0</v>
      </c>
      <c r="M38" s="139">
        <v>0</v>
      </c>
      <c r="N38" s="139">
        <v>0</v>
      </c>
      <c r="O38" s="139">
        <v>0</v>
      </c>
      <c r="P38" s="139">
        <v>0</v>
      </c>
      <c r="Q38" s="139">
        <v>0</v>
      </c>
      <c r="R38" s="139">
        <v>0</v>
      </c>
      <c r="S38" s="139">
        <v>0</v>
      </c>
      <c r="T38" s="139">
        <v>0</v>
      </c>
      <c r="U38" s="139">
        <v>0</v>
      </c>
      <c r="V38" s="140">
        <v>0</v>
      </c>
    </row>
    <row r="39" spans="1:22" ht="20.100000000000001" customHeight="1">
      <c r="A39" s="137"/>
      <c r="B39" s="137"/>
      <c r="C39" s="137"/>
      <c r="D39" s="138" t="s">
        <v>95</v>
      </c>
      <c r="E39" s="139">
        <f t="shared" ref="E39:N41" si="13">E40</f>
        <v>15.55</v>
      </c>
      <c r="F39" s="139">
        <f t="shared" si="13"/>
        <v>15.55</v>
      </c>
      <c r="G39" s="140">
        <f t="shared" si="13"/>
        <v>15.55</v>
      </c>
      <c r="H39" s="140">
        <f t="shared" si="13"/>
        <v>15.55</v>
      </c>
      <c r="I39" s="140">
        <f t="shared" si="13"/>
        <v>0</v>
      </c>
      <c r="J39" s="140">
        <f t="shared" si="13"/>
        <v>0</v>
      </c>
      <c r="K39" s="139">
        <f t="shared" si="13"/>
        <v>0</v>
      </c>
      <c r="L39" s="139">
        <f t="shared" si="13"/>
        <v>0</v>
      </c>
      <c r="M39" s="139">
        <f t="shared" si="13"/>
        <v>0</v>
      </c>
      <c r="N39" s="139">
        <f t="shared" si="13"/>
        <v>0</v>
      </c>
      <c r="O39" s="139">
        <f t="shared" ref="O39:V41" si="14">O40</f>
        <v>0</v>
      </c>
      <c r="P39" s="139">
        <f t="shared" si="14"/>
        <v>0</v>
      </c>
      <c r="Q39" s="139">
        <f t="shared" si="14"/>
        <v>0</v>
      </c>
      <c r="R39" s="139">
        <f t="shared" si="14"/>
        <v>0</v>
      </c>
      <c r="S39" s="139">
        <f t="shared" si="14"/>
        <v>0</v>
      </c>
      <c r="T39" s="139">
        <f t="shared" si="14"/>
        <v>0</v>
      </c>
      <c r="U39" s="139">
        <f t="shared" si="14"/>
        <v>0</v>
      </c>
      <c r="V39" s="140">
        <f t="shared" si="14"/>
        <v>0</v>
      </c>
    </row>
    <row r="40" spans="1:22" ht="20.100000000000001" customHeight="1">
      <c r="A40" s="137"/>
      <c r="B40" s="137"/>
      <c r="C40" s="137"/>
      <c r="D40" s="138" t="s">
        <v>96</v>
      </c>
      <c r="E40" s="139">
        <f t="shared" si="13"/>
        <v>15.55</v>
      </c>
      <c r="F40" s="139">
        <f t="shared" si="13"/>
        <v>15.55</v>
      </c>
      <c r="G40" s="140">
        <f t="shared" si="13"/>
        <v>15.55</v>
      </c>
      <c r="H40" s="140">
        <f t="shared" si="13"/>
        <v>15.55</v>
      </c>
      <c r="I40" s="140">
        <f t="shared" si="13"/>
        <v>0</v>
      </c>
      <c r="J40" s="140">
        <f t="shared" si="13"/>
        <v>0</v>
      </c>
      <c r="K40" s="139">
        <f t="shared" si="13"/>
        <v>0</v>
      </c>
      <c r="L40" s="139">
        <f t="shared" si="13"/>
        <v>0</v>
      </c>
      <c r="M40" s="139">
        <f t="shared" si="13"/>
        <v>0</v>
      </c>
      <c r="N40" s="139">
        <f t="shared" si="13"/>
        <v>0</v>
      </c>
      <c r="O40" s="139">
        <f t="shared" si="14"/>
        <v>0</v>
      </c>
      <c r="P40" s="139">
        <f t="shared" si="14"/>
        <v>0</v>
      </c>
      <c r="Q40" s="139">
        <f t="shared" si="14"/>
        <v>0</v>
      </c>
      <c r="R40" s="139">
        <f t="shared" si="14"/>
        <v>0</v>
      </c>
      <c r="S40" s="139">
        <f t="shared" si="14"/>
        <v>0</v>
      </c>
      <c r="T40" s="139">
        <f t="shared" si="14"/>
        <v>0</v>
      </c>
      <c r="U40" s="139">
        <f t="shared" si="14"/>
        <v>0</v>
      </c>
      <c r="V40" s="140">
        <f t="shared" si="14"/>
        <v>0</v>
      </c>
    </row>
    <row r="41" spans="1:22" ht="20.100000000000001" customHeight="1">
      <c r="A41" s="137"/>
      <c r="B41" s="137"/>
      <c r="C41" s="137"/>
      <c r="D41" s="138" t="s">
        <v>97</v>
      </c>
      <c r="E41" s="139">
        <f t="shared" si="13"/>
        <v>15.55</v>
      </c>
      <c r="F41" s="139">
        <f t="shared" si="13"/>
        <v>15.55</v>
      </c>
      <c r="G41" s="140">
        <f t="shared" si="13"/>
        <v>15.55</v>
      </c>
      <c r="H41" s="140">
        <f t="shared" si="13"/>
        <v>15.55</v>
      </c>
      <c r="I41" s="140">
        <f t="shared" si="13"/>
        <v>0</v>
      </c>
      <c r="J41" s="140">
        <f t="shared" si="13"/>
        <v>0</v>
      </c>
      <c r="K41" s="139">
        <f t="shared" si="13"/>
        <v>0</v>
      </c>
      <c r="L41" s="139">
        <f t="shared" si="13"/>
        <v>0</v>
      </c>
      <c r="M41" s="139">
        <f t="shared" si="13"/>
        <v>0</v>
      </c>
      <c r="N41" s="139">
        <f t="shared" si="13"/>
        <v>0</v>
      </c>
      <c r="O41" s="139">
        <f t="shared" si="14"/>
        <v>0</v>
      </c>
      <c r="P41" s="139">
        <f t="shared" si="14"/>
        <v>0</v>
      </c>
      <c r="Q41" s="139">
        <f t="shared" si="14"/>
        <v>0</v>
      </c>
      <c r="R41" s="139">
        <f t="shared" si="14"/>
        <v>0</v>
      </c>
      <c r="S41" s="139">
        <f t="shared" si="14"/>
        <v>0</v>
      </c>
      <c r="T41" s="139">
        <f t="shared" si="14"/>
        <v>0</v>
      </c>
      <c r="U41" s="139">
        <f t="shared" si="14"/>
        <v>0</v>
      </c>
      <c r="V41" s="140">
        <f t="shared" si="14"/>
        <v>0</v>
      </c>
    </row>
    <row r="42" spans="1:22" ht="20.100000000000001" customHeight="1">
      <c r="A42" s="137" t="s">
        <v>98</v>
      </c>
      <c r="B42" s="137" t="s">
        <v>84</v>
      </c>
      <c r="C42" s="137" t="s">
        <v>81</v>
      </c>
      <c r="D42" s="138" t="s">
        <v>99</v>
      </c>
      <c r="E42" s="139">
        <v>15.55</v>
      </c>
      <c r="F42" s="139">
        <v>15.55</v>
      </c>
      <c r="G42" s="140">
        <v>15.55</v>
      </c>
      <c r="H42" s="140">
        <v>15.55</v>
      </c>
      <c r="I42" s="140">
        <v>0</v>
      </c>
      <c r="J42" s="140">
        <v>0</v>
      </c>
      <c r="K42" s="139">
        <v>0</v>
      </c>
      <c r="L42" s="139">
        <v>0</v>
      </c>
      <c r="M42" s="139">
        <v>0</v>
      </c>
      <c r="N42" s="139">
        <v>0</v>
      </c>
      <c r="O42" s="139">
        <v>0</v>
      </c>
      <c r="P42" s="139">
        <v>0</v>
      </c>
      <c r="Q42" s="139">
        <v>0</v>
      </c>
      <c r="R42" s="139">
        <v>0</v>
      </c>
      <c r="S42" s="139">
        <v>0</v>
      </c>
      <c r="T42" s="139">
        <v>0</v>
      </c>
      <c r="U42" s="139">
        <v>0</v>
      </c>
      <c r="V42" s="140">
        <v>0</v>
      </c>
    </row>
    <row r="43" spans="1:22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</row>
  </sheetData>
  <sheetProtection formatCells="0" formatColumns="0" formatRows="0"/>
  <mergeCells count="29">
    <mergeCell ref="A1:V1"/>
    <mergeCell ref="A2:D2"/>
    <mergeCell ref="F3:Q3"/>
    <mergeCell ref="R3:S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U3:U6"/>
    <mergeCell ref="V3:V6"/>
    <mergeCell ref="A3:C4"/>
    <mergeCell ref="P4:P6"/>
    <mergeCell ref="Q4:Q6"/>
    <mergeCell ref="R4:R6"/>
    <mergeCell ref="S4:S6"/>
    <mergeCell ref="T3:T6"/>
    <mergeCell ref="A5:A6"/>
    <mergeCell ref="B5:B6"/>
    <mergeCell ref="C5:C6"/>
    <mergeCell ref="D3:D6"/>
    <mergeCell ref="E3:E6"/>
  </mergeCells>
  <phoneticPr fontId="20" type="noConversion"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2"/>
  <sheetViews>
    <sheetView showGridLines="0" showZeros="0" workbookViewId="0">
      <selection activeCell="E14" sqref="E14"/>
    </sheetView>
  </sheetViews>
  <sheetFormatPr defaultColWidth="9" defaultRowHeight="11.25"/>
  <cols>
    <col min="1" max="1" width="5.125" style="37" customWidth="1"/>
    <col min="2" max="3" width="4.125" style="37" customWidth="1"/>
    <col min="4" max="4" width="17.5" style="37" customWidth="1"/>
    <col min="5" max="5" width="13.5" style="37" customWidth="1"/>
    <col min="6" max="6" width="13.625" style="37" customWidth="1"/>
    <col min="7" max="8" width="12.75" style="37" customWidth="1"/>
    <col min="9" max="9" width="12.875" style="37" customWidth="1"/>
    <col min="10" max="10" width="13.625" style="37" customWidth="1"/>
    <col min="11" max="16384" width="9" style="37"/>
  </cols>
  <sheetData>
    <row r="1" spans="1:10" ht="42" customHeight="1">
      <c r="A1" s="154" t="s">
        <v>100</v>
      </c>
      <c r="B1" s="154"/>
      <c r="C1" s="154"/>
      <c r="D1" s="154"/>
      <c r="E1" s="154"/>
      <c r="F1" s="154"/>
      <c r="G1" s="154"/>
      <c r="H1" s="154"/>
      <c r="I1" s="154"/>
      <c r="J1" s="154"/>
    </row>
    <row r="2" spans="1:10" ht="20.100000000000001" customHeight="1">
      <c r="A2" s="155" t="s">
        <v>1</v>
      </c>
      <c r="B2" s="156"/>
      <c r="C2" s="156"/>
      <c r="D2" s="156"/>
      <c r="E2" s="38"/>
      <c r="F2" s="38"/>
      <c r="G2" s="39"/>
      <c r="H2" s="39"/>
      <c r="I2" s="39"/>
      <c r="J2" s="52" t="s">
        <v>2</v>
      </c>
    </row>
    <row r="3" spans="1:10" s="77" customFormat="1" ht="16.5" customHeight="1">
      <c r="A3" s="157" t="s">
        <v>101</v>
      </c>
      <c r="B3" s="158"/>
      <c r="C3" s="159"/>
      <c r="D3" s="164" t="s">
        <v>102</v>
      </c>
      <c r="E3" s="167" t="s">
        <v>29</v>
      </c>
      <c r="F3" s="160" t="s">
        <v>103</v>
      </c>
      <c r="G3" s="160"/>
      <c r="H3" s="160"/>
      <c r="I3" s="160"/>
      <c r="J3" s="160"/>
    </row>
    <row r="4" spans="1:10" s="77" customFormat="1" ht="14.25" customHeight="1">
      <c r="A4" s="162" t="s">
        <v>42</v>
      </c>
      <c r="B4" s="163" t="s">
        <v>43</v>
      </c>
      <c r="C4" s="163" t="s">
        <v>44</v>
      </c>
      <c r="D4" s="165"/>
      <c r="E4" s="167"/>
      <c r="F4" s="167" t="s">
        <v>35</v>
      </c>
      <c r="G4" s="161" t="s">
        <v>104</v>
      </c>
      <c r="H4" s="161"/>
      <c r="I4" s="161"/>
      <c r="J4" s="82" t="s">
        <v>105</v>
      </c>
    </row>
    <row r="5" spans="1:10" s="77" customFormat="1" ht="27" customHeight="1">
      <c r="A5" s="162"/>
      <c r="B5" s="163"/>
      <c r="C5" s="163"/>
      <c r="D5" s="166"/>
      <c r="E5" s="167"/>
      <c r="F5" s="167"/>
      <c r="G5" s="79" t="s">
        <v>106</v>
      </c>
      <c r="H5" s="79" t="s">
        <v>107</v>
      </c>
      <c r="I5" s="79" t="s">
        <v>108</v>
      </c>
      <c r="J5" s="79" t="s">
        <v>106</v>
      </c>
    </row>
    <row r="6" spans="1:10" s="77" customFormat="1" ht="20.100000000000001" customHeight="1">
      <c r="A6" s="83" t="s">
        <v>54</v>
      </c>
      <c r="B6" s="81" t="s">
        <v>54</v>
      </c>
      <c r="C6" s="81" t="s">
        <v>54</v>
      </c>
      <c r="D6" s="81" t="s">
        <v>54</v>
      </c>
      <c r="E6" s="80">
        <v>1</v>
      </c>
      <c r="F6" s="80">
        <v>2</v>
      </c>
      <c r="G6" s="80">
        <v>3</v>
      </c>
      <c r="H6" s="80">
        <v>4</v>
      </c>
      <c r="I6" s="80">
        <v>5</v>
      </c>
      <c r="J6" s="80">
        <v>6</v>
      </c>
    </row>
    <row r="7" spans="1:10" s="78" customFormat="1" ht="20.100000000000001" customHeight="1">
      <c r="A7" s="84"/>
      <c r="B7" s="85"/>
      <c r="C7" s="85"/>
      <c r="D7" s="85" t="s">
        <v>35</v>
      </c>
      <c r="E7" s="87">
        <f t="shared" ref="E7:J7" si="0">E8+E23+E34+E38</f>
        <v>260.41000000000003</v>
      </c>
      <c r="F7" s="87">
        <f t="shared" si="0"/>
        <v>260.41000000000003</v>
      </c>
      <c r="G7" s="87">
        <f t="shared" si="0"/>
        <v>260.41000000000003</v>
      </c>
      <c r="H7" s="87">
        <f t="shared" si="0"/>
        <v>260.41000000000003</v>
      </c>
      <c r="I7" s="87">
        <f t="shared" si="0"/>
        <v>0</v>
      </c>
      <c r="J7" s="87">
        <f t="shared" si="0"/>
        <v>0</v>
      </c>
    </row>
    <row r="8" spans="1:10" s="36" customFormat="1" ht="20.100000000000001" customHeight="1">
      <c r="A8" s="84" t="s">
        <v>58</v>
      </c>
      <c r="B8" s="85"/>
      <c r="C8" s="85"/>
      <c r="D8" s="85" t="s">
        <v>55</v>
      </c>
      <c r="E8" s="87">
        <f t="shared" ref="E8:J9" si="1">E9</f>
        <v>207.41</v>
      </c>
      <c r="F8" s="87">
        <f t="shared" si="1"/>
        <v>207.41</v>
      </c>
      <c r="G8" s="87">
        <f t="shared" si="1"/>
        <v>207.41</v>
      </c>
      <c r="H8" s="87">
        <f t="shared" si="1"/>
        <v>207.41</v>
      </c>
      <c r="I8" s="87">
        <f t="shared" si="1"/>
        <v>0</v>
      </c>
      <c r="J8" s="87">
        <f t="shared" si="1"/>
        <v>0</v>
      </c>
    </row>
    <row r="9" spans="1:10" s="36" customFormat="1" ht="20.100000000000001" customHeight="1">
      <c r="A9" s="84"/>
      <c r="B9" s="85" t="s">
        <v>59</v>
      </c>
      <c r="C9" s="85"/>
      <c r="D9" s="85" t="s">
        <v>56</v>
      </c>
      <c r="E9" s="87">
        <f t="shared" si="1"/>
        <v>207.41</v>
      </c>
      <c r="F9" s="87">
        <f t="shared" si="1"/>
        <v>207.41</v>
      </c>
      <c r="G9" s="87">
        <f t="shared" si="1"/>
        <v>207.41</v>
      </c>
      <c r="H9" s="87">
        <f t="shared" si="1"/>
        <v>207.41</v>
      </c>
      <c r="I9" s="87">
        <f t="shared" si="1"/>
        <v>0</v>
      </c>
      <c r="J9" s="87">
        <f t="shared" si="1"/>
        <v>0</v>
      </c>
    </row>
    <row r="10" spans="1:10" s="36" customFormat="1" ht="20.100000000000001" customHeight="1">
      <c r="A10" s="84"/>
      <c r="B10" s="85"/>
      <c r="C10" s="85" t="s">
        <v>60</v>
      </c>
      <c r="D10" s="85" t="s">
        <v>57</v>
      </c>
      <c r="E10" s="87">
        <f t="shared" ref="E10:J10" si="2">SUM(E11:E22)</f>
        <v>207.41</v>
      </c>
      <c r="F10" s="87">
        <f t="shared" si="2"/>
        <v>207.41</v>
      </c>
      <c r="G10" s="87">
        <f t="shared" si="2"/>
        <v>207.41</v>
      </c>
      <c r="H10" s="87">
        <f t="shared" si="2"/>
        <v>207.41</v>
      </c>
      <c r="I10" s="87">
        <f t="shared" si="2"/>
        <v>0</v>
      </c>
      <c r="J10" s="87">
        <f t="shared" si="2"/>
        <v>0</v>
      </c>
    </row>
    <row r="11" spans="1:10" s="36" customFormat="1" ht="20.100000000000001" customHeight="1">
      <c r="A11" s="84" t="s">
        <v>109</v>
      </c>
      <c r="B11" s="85" t="s">
        <v>110</v>
      </c>
      <c r="C11" s="85" t="s">
        <v>111</v>
      </c>
      <c r="D11" s="85" t="s">
        <v>66</v>
      </c>
      <c r="E11" s="87">
        <v>10.8</v>
      </c>
      <c r="F11" s="87">
        <v>10.8</v>
      </c>
      <c r="G11" s="87">
        <v>10.8</v>
      </c>
      <c r="H11" s="87">
        <v>10.8</v>
      </c>
      <c r="I11" s="87">
        <v>0</v>
      </c>
      <c r="J11" s="87">
        <v>0</v>
      </c>
    </row>
    <row r="12" spans="1:10" s="36" customFormat="1" ht="20.100000000000001" customHeight="1">
      <c r="A12" s="84" t="s">
        <v>109</v>
      </c>
      <c r="B12" s="85" t="s">
        <v>110</v>
      </c>
      <c r="C12" s="85" t="s">
        <v>111</v>
      </c>
      <c r="D12" s="85" t="s">
        <v>65</v>
      </c>
      <c r="E12" s="87">
        <v>4.32</v>
      </c>
      <c r="F12" s="87">
        <v>4.32</v>
      </c>
      <c r="G12" s="87">
        <v>4.32</v>
      </c>
      <c r="H12" s="87">
        <v>4.32</v>
      </c>
      <c r="I12" s="87">
        <v>0</v>
      </c>
      <c r="J12" s="87">
        <v>0</v>
      </c>
    </row>
    <row r="13" spans="1:10" s="36" customFormat="1" ht="20.100000000000001" customHeight="1">
      <c r="A13" s="84" t="s">
        <v>109</v>
      </c>
      <c r="B13" s="85" t="s">
        <v>110</v>
      </c>
      <c r="C13" s="85" t="s">
        <v>111</v>
      </c>
      <c r="D13" s="85" t="s">
        <v>64</v>
      </c>
      <c r="E13" s="87">
        <v>10.8</v>
      </c>
      <c r="F13" s="87">
        <v>10.8</v>
      </c>
      <c r="G13" s="87">
        <v>10.8</v>
      </c>
      <c r="H13" s="87">
        <v>10.8</v>
      </c>
      <c r="I13" s="87">
        <v>0</v>
      </c>
      <c r="J13" s="87">
        <v>0</v>
      </c>
    </row>
    <row r="14" spans="1:10" s="36" customFormat="1" ht="20.100000000000001" customHeight="1">
      <c r="A14" s="84" t="s">
        <v>109</v>
      </c>
      <c r="B14" s="85" t="s">
        <v>110</v>
      </c>
      <c r="C14" s="85" t="s">
        <v>111</v>
      </c>
      <c r="D14" s="85" t="s">
        <v>67</v>
      </c>
      <c r="E14" s="87">
        <v>43.2</v>
      </c>
      <c r="F14" s="87">
        <v>43.2</v>
      </c>
      <c r="G14" s="87">
        <v>43.2</v>
      </c>
      <c r="H14" s="87">
        <v>43.2</v>
      </c>
      <c r="I14" s="87">
        <v>0</v>
      </c>
      <c r="J14" s="87">
        <v>0</v>
      </c>
    </row>
    <row r="15" spans="1:10" s="36" customFormat="1" ht="20.100000000000001" customHeight="1">
      <c r="A15" s="84" t="s">
        <v>109</v>
      </c>
      <c r="B15" s="85" t="s">
        <v>110</v>
      </c>
      <c r="C15" s="85" t="s">
        <v>111</v>
      </c>
      <c r="D15" s="85" t="s">
        <v>68</v>
      </c>
      <c r="E15" s="87">
        <v>0.34</v>
      </c>
      <c r="F15" s="87">
        <v>0.34</v>
      </c>
      <c r="G15" s="87">
        <v>0.34</v>
      </c>
      <c r="H15" s="87">
        <v>0.34</v>
      </c>
      <c r="I15" s="87">
        <v>0</v>
      </c>
      <c r="J15" s="87">
        <v>0</v>
      </c>
    </row>
    <row r="16" spans="1:10" s="36" customFormat="1" ht="20.100000000000001" customHeight="1">
      <c r="A16" s="84" t="s">
        <v>109</v>
      </c>
      <c r="B16" s="85" t="s">
        <v>110</v>
      </c>
      <c r="C16" s="85" t="s">
        <v>111</v>
      </c>
      <c r="D16" s="85" t="s">
        <v>71</v>
      </c>
      <c r="E16" s="87">
        <v>5.18</v>
      </c>
      <c r="F16" s="87">
        <v>5.18</v>
      </c>
      <c r="G16" s="87">
        <v>5.18</v>
      </c>
      <c r="H16" s="87">
        <v>5.18</v>
      </c>
      <c r="I16" s="87">
        <v>0</v>
      </c>
      <c r="J16" s="87">
        <v>0</v>
      </c>
    </row>
    <row r="17" spans="1:10" s="36" customFormat="1" ht="20.100000000000001" customHeight="1">
      <c r="A17" s="84" t="s">
        <v>109</v>
      </c>
      <c r="B17" s="85" t="s">
        <v>110</v>
      </c>
      <c r="C17" s="85" t="s">
        <v>111</v>
      </c>
      <c r="D17" s="85" t="s">
        <v>61</v>
      </c>
      <c r="E17" s="87">
        <v>82.03</v>
      </c>
      <c r="F17" s="87">
        <v>82.03</v>
      </c>
      <c r="G17" s="87">
        <v>82.03</v>
      </c>
      <c r="H17" s="87">
        <v>82.03</v>
      </c>
      <c r="I17" s="87">
        <v>0</v>
      </c>
      <c r="J17" s="87">
        <v>0</v>
      </c>
    </row>
    <row r="18" spans="1:10" s="36" customFormat="1" ht="20.100000000000001" customHeight="1">
      <c r="A18" s="84" t="s">
        <v>109</v>
      </c>
      <c r="B18" s="85" t="s">
        <v>110</v>
      </c>
      <c r="C18" s="85" t="s">
        <v>111</v>
      </c>
      <c r="D18" s="85" t="s">
        <v>70</v>
      </c>
      <c r="E18" s="87">
        <v>0.31</v>
      </c>
      <c r="F18" s="87">
        <v>0.31</v>
      </c>
      <c r="G18" s="87">
        <v>0.31</v>
      </c>
      <c r="H18" s="87">
        <v>0.31</v>
      </c>
      <c r="I18" s="87">
        <v>0</v>
      </c>
      <c r="J18" s="87">
        <v>0</v>
      </c>
    </row>
    <row r="19" spans="1:10" s="36" customFormat="1" ht="20.100000000000001" customHeight="1">
      <c r="A19" s="84" t="s">
        <v>109</v>
      </c>
      <c r="B19" s="85" t="s">
        <v>110</v>
      </c>
      <c r="C19" s="85" t="s">
        <v>111</v>
      </c>
      <c r="D19" s="85" t="s">
        <v>72</v>
      </c>
      <c r="E19" s="87">
        <v>2.59</v>
      </c>
      <c r="F19" s="87">
        <v>2.59</v>
      </c>
      <c r="G19" s="87">
        <v>2.59</v>
      </c>
      <c r="H19" s="87">
        <v>2.59</v>
      </c>
      <c r="I19" s="87">
        <v>0</v>
      </c>
      <c r="J19" s="87">
        <v>0</v>
      </c>
    </row>
    <row r="20" spans="1:10" s="36" customFormat="1" ht="20.100000000000001" customHeight="1">
      <c r="A20" s="84" t="s">
        <v>109</v>
      </c>
      <c r="B20" s="85" t="s">
        <v>110</v>
      </c>
      <c r="C20" s="85" t="s">
        <v>111</v>
      </c>
      <c r="D20" s="85" t="s">
        <v>63</v>
      </c>
      <c r="E20" s="87">
        <v>14.17</v>
      </c>
      <c r="F20" s="87">
        <v>14.17</v>
      </c>
      <c r="G20" s="87">
        <v>14.17</v>
      </c>
      <c r="H20" s="87">
        <v>14.17</v>
      </c>
      <c r="I20" s="87">
        <v>0</v>
      </c>
      <c r="J20" s="87">
        <v>0</v>
      </c>
    </row>
    <row r="21" spans="1:10" s="36" customFormat="1" ht="20.100000000000001" customHeight="1">
      <c r="A21" s="84" t="s">
        <v>109</v>
      </c>
      <c r="B21" s="85" t="s">
        <v>110</v>
      </c>
      <c r="C21" s="85" t="s">
        <v>111</v>
      </c>
      <c r="D21" s="85" t="s">
        <v>62</v>
      </c>
      <c r="E21" s="87">
        <v>33.06</v>
      </c>
      <c r="F21" s="87">
        <v>33.06</v>
      </c>
      <c r="G21" s="87">
        <v>33.06</v>
      </c>
      <c r="H21" s="87">
        <v>33.06</v>
      </c>
      <c r="I21" s="87">
        <v>0</v>
      </c>
      <c r="J21" s="87">
        <v>0</v>
      </c>
    </row>
    <row r="22" spans="1:10" s="36" customFormat="1" ht="20.100000000000001" customHeight="1">
      <c r="A22" s="84" t="s">
        <v>109</v>
      </c>
      <c r="B22" s="85" t="s">
        <v>110</v>
      </c>
      <c r="C22" s="85" t="s">
        <v>111</v>
      </c>
      <c r="D22" s="85" t="s">
        <v>69</v>
      </c>
      <c r="E22" s="87">
        <v>0.61</v>
      </c>
      <c r="F22" s="87">
        <v>0.61</v>
      </c>
      <c r="G22" s="87">
        <v>0.61</v>
      </c>
      <c r="H22" s="87">
        <v>0.61</v>
      </c>
      <c r="I22" s="87">
        <v>0</v>
      </c>
      <c r="J22" s="87">
        <v>0</v>
      </c>
    </row>
    <row r="23" spans="1:10" s="36" customFormat="1" ht="20.100000000000001" customHeight="1">
      <c r="A23" s="84" t="s">
        <v>76</v>
      </c>
      <c r="B23" s="85"/>
      <c r="C23" s="85"/>
      <c r="D23" s="85" t="s">
        <v>73</v>
      </c>
      <c r="E23" s="87">
        <f t="shared" ref="E23:J23" si="3">E24+E27</f>
        <v>28.38</v>
      </c>
      <c r="F23" s="87">
        <f t="shared" si="3"/>
        <v>28.38</v>
      </c>
      <c r="G23" s="87">
        <f t="shared" si="3"/>
        <v>28.38</v>
      </c>
      <c r="H23" s="87">
        <f t="shared" si="3"/>
        <v>28.38</v>
      </c>
      <c r="I23" s="87">
        <f t="shared" si="3"/>
        <v>0</v>
      </c>
      <c r="J23" s="87">
        <f t="shared" si="3"/>
        <v>0</v>
      </c>
    </row>
    <row r="24" spans="1:10" s="36" customFormat="1" ht="20.100000000000001" customHeight="1">
      <c r="A24" s="84"/>
      <c r="B24" s="85" t="s">
        <v>60</v>
      </c>
      <c r="C24" s="85"/>
      <c r="D24" s="85" t="s">
        <v>74</v>
      </c>
      <c r="E24" s="87">
        <f t="shared" ref="E24:J25" si="4">E25</f>
        <v>25.91</v>
      </c>
      <c r="F24" s="87">
        <f t="shared" si="4"/>
        <v>25.91</v>
      </c>
      <c r="G24" s="87">
        <f t="shared" si="4"/>
        <v>25.91</v>
      </c>
      <c r="H24" s="87">
        <f t="shared" si="4"/>
        <v>25.91</v>
      </c>
      <c r="I24" s="87">
        <f t="shared" si="4"/>
        <v>0</v>
      </c>
      <c r="J24" s="87">
        <f t="shared" si="4"/>
        <v>0</v>
      </c>
    </row>
    <row r="25" spans="1:10" s="36" customFormat="1" ht="20.100000000000001" customHeight="1">
      <c r="A25" s="84"/>
      <c r="B25" s="85"/>
      <c r="C25" s="85" t="s">
        <v>60</v>
      </c>
      <c r="D25" s="85" t="s">
        <v>75</v>
      </c>
      <c r="E25" s="87">
        <f t="shared" si="4"/>
        <v>25.91</v>
      </c>
      <c r="F25" s="87">
        <f t="shared" si="4"/>
        <v>25.91</v>
      </c>
      <c r="G25" s="87">
        <f t="shared" si="4"/>
        <v>25.91</v>
      </c>
      <c r="H25" s="87">
        <f t="shared" si="4"/>
        <v>25.91</v>
      </c>
      <c r="I25" s="87">
        <f t="shared" si="4"/>
        <v>0</v>
      </c>
      <c r="J25" s="87">
        <f t="shared" si="4"/>
        <v>0</v>
      </c>
    </row>
    <row r="26" spans="1:10" s="36" customFormat="1" ht="20.100000000000001" customHeight="1">
      <c r="A26" s="84" t="s">
        <v>112</v>
      </c>
      <c r="B26" s="85" t="s">
        <v>111</v>
      </c>
      <c r="C26" s="85" t="s">
        <v>111</v>
      </c>
      <c r="D26" s="85" t="s">
        <v>77</v>
      </c>
      <c r="E26" s="87">
        <v>25.91</v>
      </c>
      <c r="F26" s="87">
        <v>25.91</v>
      </c>
      <c r="G26" s="87">
        <v>25.91</v>
      </c>
      <c r="H26" s="87">
        <v>25.91</v>
      </c>
      <c r="I26" s="87">
        <v>0</v>
      </c>
      <c r="J26" s="87">
        <v>0</v>
      </c>
    </row>
    <row r="27" spans="1:10" s="36" customFormat="1" ht="20.100000000000001" customHeight="1">
      <c r="A27" s="84"/>
      <c r="B27" s="85" t="s">
        <v>80</v>
      </c>
      <c r="C27" s="85"/>
      <c r="D27" s="85" t="s">
        <v>78</v>
      </c>
      <c r="E27" s="87">
        <f t="shared" ref="E27:J27" si="5">E28+E30+E32</f>
        <v>2.4700000000000002</v>
      </c>
      <c r="F27" s="87">
        <f t="shared" si="5"/>
        <v>2.4700000000000002</v>
      </c>
      <c r="G27" s="87">
        <f t="shared" si="5"/>
        <v>2.4700000000000002</v>
      </c>
      <c r="H27" s="87">
        <f t="shared" si="5"/>
        <v>2.4700000000000002</v>
      </c>
      <c r="I27" s="87">
        <f t="shared" si="5"/>
        <v>0</v>
      </c>
      <c r="J27" s="87">
        <f t="shared" si="5"/>
        <v>0</v>
      </c>
    </row>
    <row r="28" spans="1:10" s="36" customFormat="1" ht="20.100000000000001" customHeight="1">
      <c r="A28" s="84"/>
      <c r="B28" s="85"/>
      <c r="C28" s="85" t="s">
        <v>81</v>
      </c>
      <c r="D28" s="85" t="s">
        <v>79</v>
      </c>
      <c r="E28" s="87">
        <f t="shared" ref="E28:J28" si="6">E29</f>
        <v>0.91</v>
      </c>
      <c r="F28" s="87">
        <f t="shared" si="6"/>
        <v>0.91</v>
      </c>
      <c r="G28" s="87">
        <f t="shared" si="6"/>
        <v>0.91</v>
      </c>
      <c r="H28" s="87">
        <f t="shared" si="6"/>
        <v>0.91</v>
      </c>
      <c r="I28" s="87">
        <f t="shared" si="6"/>
        <v>0</v>
      </c>
      <c r="J28" s="87">
        <f t="shared" si="6"/>
        <v>0</v>
      </c>
    </row>
    <row r="29" spans="1:10" s="36" customFormat="1" ht="20.100000000000001" customHeight="1">
      <c r="A29" s="84" t="s">
        <v>112</v>
      </c>
      <c r="B29" s="85" t="s">
        <v>113</v>
      </c>
      <c r="C29" s="85" t="s">
        <v>114</v>
      </c>
      <c r="D29" s="85" t="s">
        <v>82</v>
      </c>
      <c r="E29" s="87">
        <v>0.91</v>
      </c>
      <c r="F29" s="87">
        <v>0.91</v>
      </c>
      <c r="G29" s="87">
        <v>0.91</v>
      </c>
      <c r="H29" s="87">
        <v>0.91</v>
      </c>
      <c r="I29" s="87">
        <v>0</v>
      </c>
      <c r="J29" s="87">
        <v>0</v>
      </c>
    </row>
    <row r="30" spans="1:10" s="36" customFormat="1" ht="20.100000000000001" customHeight="1">
      <c r="A30" s="84"/>
      <c r="B30" s="85"/>
      <c r="C30" s="85" t="s">
        <v>84</v>
      </c>
      <c r="D30" s="85" t="s">
        <v>83</v>
      </c>
      <c r="E30" s="87">
        <f t="shared" ref="E30:J30" si="7">E31</f>
        <v>0.91</v>
      </c>
      <c r="F30" s="87">
        <f t="shared" si="7"/>
        <v>0.91</v>
      </c>
      <c r="G30" s="87">
        <f t="shared" si="7"/>
        <v>0.91</v>
      </c>
      <c r="H30" s="87">
        <f t="shared" si="7"/>
        <v>0.91</v>
      </c>
      <c r="I30" s="87">
        <f t="shared" si="7"/>
        <v>0</v>
      </c>
      <c r="J30" s="87">
        <f t="shared" si="7"/>
        <v>0</v>
      </c>
    </row>
    <row r="31" spans="1:10" s="36" customFormat="1" ht="20.100000000000001" customHeight="1">
      <c r="A31" s="84" t="s">
        <v>112</v>
      </c>
      <c r="B31" s="85" t="s">
        <v>113</v>
      </c>
      <c r="C31" s="85" t="s">
        <v>115</v>
      </c>
      <c r="D31" s="85" t="s">
        <v>85</v>
      </c>
      <c r="E31" s="87">
        <v>0.91</v>
      </c>
      <c r="F31" s="87">
        <v>0.91</v>
      </c>
      <c r="G31" s="87">
        <v>0.91</v>
      </c>
      <c r="H31" s="87">
        <v>0.91</v>
      </c>
      <c r="I31" s="87">
        <v>0</v>
      </c>
      <c r="J31" s="87">
        <v>0</v>
      </c>
    </row>
    <row r="32" spans="1:10" ht="20.100000000000001" customHeight="1">
      <c r="A32" s="84"/>
      <c r="B32" s="85"/>
      <c r="C32" s="85" t="s">
        <v>87</v>
      </c>
      <c r="D32" s="85" t="s">
        <v>86</v>
      </c>
      <c r="E32" s="87">
        <f t="shared" ref="E32:J32" si="8">E33</f>
        <v>0.65</v>
      </c>
      <c r="F32" s="87">
        <f t="shared" si="8"/>
        <v>0.65</v>
      </c>
      <c r="G32" s="87">
        <f t="shared" si="8"/>
        <v>0.65</v>
      </c>
      <c r="H32" s="87">
        <f t="shared" si="8"/>
        <v>0.65</v>
      </c>
      <c r="I32" s="87">
        <f t="shared" si="8"/>
        <v>0</v>
      </c>
      <c r="J32" s="87">
        <f t="shared" si="8"/>
        <v>0</v>
      </c>
    </row>
    <row r="33" spans="1:10" ht="20.100000000000001" customHeight="1">
      <c r="A33" s="84" t="s">
        <v>112</v>
      </c>
      <c r="B33" s="85" t="s">
        <v>113</v>
      </c>
      <c r="C33" s="85" t="s">
        <v>116</v>
      </c>
      <c r="D33" s="85" t="s">
        <v>88</v>
      </c>
      <c r="E33" s="87">
        <v>0.65</v>
      </c>
      <c r="F33" s="87">
        <v>0.65</v>
      </c>
      <c r="G33" s="87">
        <v>0.65</v>
      </c>
      <c r="H33" s="87">
        <v>0.65</v>
      </c>
      <c r="I33" s="87">
        <v>0</v>
      </c>
      <c r="J33" s="87">
        <v>0</v>
      </c>
    </row>
    <row r="34" spans="1:10" ht="20.100000000000001" customHeight="1">
      <c r="A34" s="84" t="s">
        <v>92</v>
      </c>
      <c r="B34" s="85"/>
      <c r="C34" s="85"/>
      <c r="D34" s="85" t="s">
        <v>89</v>
      </c>
      <c r="E34" s="87">
        <f t="shared" ref="E34:J36" si="9">E35</f>
        <v>9.07</v>
      </c>
      <c r="F34" s="87">
        <f t="shared" si="9"/>
        <v>9.07</v>
      </c>
      <c r="G34" s="87">
        <f t="shared" si="9"/>
        <v>9.07</v>
      </c>
      <c r="H34" s="87">
        <f t="shared" si="9"/>
        <v>9.07</v>
      </c>
      <c r="I34" s="87">
        <f t="shared" si="9"/>
        <v>0</v>
      </c>
      <c r="J34" s="87">
        <f t="shared" si="9"/>
        <v>0</v>
      </c>
    </row>
    <row r="35" spans="1:10" ht="20.100000000000001" customHeight="1">
      <c r="A35" s="84"/>
      <c r="B35" s="85" t="s">
        <v>93</v>
      </c>
      <c r="C35" s="85"/>
      <c r="D35" s="85" t="s">
        <v>90</v>
      </c>
      <c r="E35" s="87">
        <f t="shared" si="9"/>
        <v>9.07</v>
      </c>
      <c r="F35" s="87">
        <f t="shared" si="9"/>
        <v>9.07</v>
      </c>
      <c r="G35" s="87">
        <f t="shared" si="9"/>
        <v>9.07</v>
      </c>
      <c r="H35" s="87">
        <f t="shared" si="9"/>
        <v>9.07</v>
      </c>
      <c r="I35" s="87">
        <f t="shared" si="9"/>
        <v>0</v>
      </c>
      <c r="J35" s="87">
        <f t="shared" si="9"/>
        <v>0</v>
      </c>
    </row>
    <row r="36" spans="1:10" ht="20.100000000000001" customHeight="1">
      <c r="A36" s="84"/>
      <c r="B36" s="85"/>
      <c r="C36" s="85" t="s">
        <v>84</v>
      </c>
      <c r="D36" s="85" t="s">
        <v>91</v>
      </c>
      <c r="E36" s="87">
        <f t="shared" si="9"/>
        <v>9.07</v>
      </c>
      <c r="F36" s="87">
        <f t="shared" si="9"/>
        <v>9.07</v>
      </c>
      <c r="G36" s="87">
        <f t="shared" si="9"/>
        <v>9.07</v>
      </c>
      <c r="H36" s="87">
        <f t="shared" si="9"/>
        <v>9.07</v>
      </c>
      <c r="I36" s="87">
        <f t="shared" si="9"/>
        <v>0</v>
      </c>
      <c r="J36" s="87">
        <f t="shared" si="9"/>
        <v>0</v>
      </c>
    </row>
    <row r="37" spans="1:10" ht="20.100000000000001" customHeight="1">
      <c r="A37" s="84" t="s">
        <v>117</v>
      </c>
      <c r="B37" s="85" t="s">
        <v>118</v>
      </c>
      <c r="C37" s="85" t="s">
        <v>115</v>
      </c>
      <c r="D37" s="85" t="s">
        <v>94</v>
      </c>
      <c r="E37" s="87">
        <v>9.07</v>
      </c>
      <c r="F37" s="87">
        <v>9.07</v>
      </c>
      <c r="G37" s="87">
        <v>9.07</v>
      </c>
      <c r="H37" s="87">
        <v>9.07</v>
      </c>
      <c r="I37" s="87">
        <v>0</v>
      </c>
      <c r="J37" s="87">
        <v>0</v>
      </c>
    </row>
    <row r="38" spans="1:10" ht="20.100000000000001" customHeight="1">
      <c r="A38" s="84" t="s">
        <v>98</v>
      </c>
      <c r="B38" s="85"/>
      <c r="C38" s="85"/>
      <c r="D38" s="85" t="s">
        <v>95</v>
      </c>
      <c r="E38" s="87">
        <f t="shared" ref="E38:J40" si="10">E39</f>
        <v>15.55</v>
      </c>
      <c r="F38" s="87">
        <f t="shared" si="10"/>
        <v>15.55</v>
      </c>
      <c r="G38" s="87">
        <f t="shared" si="10"/>
        <v>15.55</v>
      </c>
      <c r="H38" s="87">
        <f t="shared" si="10"/>
        <v>15.55</v>
      </c>
      <c r="I38" s="87">
        <f t="shared" si="10"/>
        <v>0</v>
      </c>
      <c r="J38" s="87">
        <f t="shared" si="10"/>
        <v>0</v>
      </c>
    </row>
    <row r="39" spans="1:10" ht="20.100000000000001" customHeight="1">
      <c r="A39" s="84"/>
      <c r="B39" s="85" t="s">
        <v>84</v>
      </c>
      <c r="C39" s="85"/>
      <c r="D39" s="85" t="s">
        <v>96</v>
      </c>
      <c r="E39" s="87">
        <f t="shared" si="10"/>
        <v>15.55</v>
      </c>
      <c r="F39" s="87">
        <f t="shared" si="10"/>
        <v>15.55</v>
      </c>
      <c r="G39" s="87">
        <f t="shared" si="10"/>
        <v>15.55</v>
      </c>
      <c r="H39" s="87">
        <f t="shared" si="10"/>
        <v>15.55</v>
      </c>
      <c r="I39" s="87">
        <f t="shared" si="10"/>
        <v>0</v>
      </c>
      <c r="J39" s="87">
        <f t="shared" si="10"/>
        <v>0</v>
      </c>
    </row>
    <row r="40" spans="1:10" ht="20.100000000000001" customHeight="1">
      <c r="A40" s="84"/>
      <c r="B40" s="85"/>
      <c r="C40" s="85" t="s">
        <v>81</v>
      </c>
      <c r="D40" s="85" t="s">
        <v>97</v>
      </c>
      <c r="E40" s="87">
        <f t="shared" si="10"/>
        <v>15.55</v>
      </c>
      <c r="F40" s="87">
        <f t="shared" si="10"/>
        <v>15.55</v>
      </c>
      <c r="G40" s="87">
        <f t="shared" si="10"/>
        <v>15.55</v>
      </c>
      <c r="H40" s="87">
        <f t="shared" si="10"/>
        <v>15.55</v>
      </c>
      <c r="I40" s="87">
        <f t="shared" si="10"/>
        <v>0</v>
      </c>
      <c r="J40" s="87">
        <f t="shared" si="10"/>
        <v>0</v>
      </c>
    </row>
    <row r="41" spans="1:10" ht="20.100000000000001" customHeight="1">
      <c r="A41" s="84" t="s">
        <v>119</v>
      </c>
      <c r="B41" s="85" t="s">
        <v>115</v>
      </c>
      <c r="C41" s="85" t="s">
        <v>114</v>
      </c>
      <c r="D41" s="85" t="s">
        <v>99</v>
      </c>
      <c r="E41" s="87">
        <v>15.55</v>
      </c>
      <c r="F41" s="87">
        <v>15.55</v>
      </c>
      <c r="G41" s="87">
        <v>15.55</v>
      </c>
      <c r="H41" s="87">
        <v>15.55</v>
      </c>
      <c r="I41" s="87">
        <v>0</v>
      </c>
      <c r="J41" s="87">
        <v>0</v>
      </c>
    </row>
    <row r="42" spans="1:10" ht="20.100000000000001" customHeight="1">
      <c r="A42"/>
      <c r="B42"/>
      <c r="C42"/>
      <c r="D42"/>
      <c r="E42"/>
      <c r="F42"/>
      <c r="G42"/>
      <c r="H42"/>
      <c r="I42"/>
      <c r="J42"/>
    </row>
  </sheetData>
  <sheetProtection formatCells="0" formatColumns="0" formatRows="0"/>
  <mergeCells count="11">
    <mergeCell ref="A1:J1"/>
    <mergeCell ref="A2:D2"/>
    <mergeCell ref="A3:C3"/>
    <mergeCell ref="F3:J3"/>
    <mergeCell ref="G4:I4"/>
    <mergeCell ref="A4:A5"/>
    <mergeCell ref="B4:B5"/>
    <mergeCell ref="C4:C5"/>
    <mergeCell ref="D3:D5"/>
    <mergeCell ref="E3:E5"/>
    <mergeCell ref="F4:F5"/>
  </mergeCells>
  <phoneticPr fontId="20" type="noConversion"/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opLeftCell="A7" workbookViewId="0">
      <selection sqref="A1:D1"/>
    </sheetView>
  </sheetViews>
  <sheetFormatPr defaultColWidth="9" defaultRowHeight="11.25"/>
  <cols>
    <col min="1" max="1" width="31.5" style="90" customWidth="1"/>
    <col min="2" max="2" width="23.125" style="90" customWidth="1"/>
    <col min="3" max="3" width="31.5" style="90" customWidth="1"/>
    <col min="4" max="4" width="24.25" style="90" customWidth="1"/>
    <col min="5" max="16384" width="9" style="90"/>
  </cols>
  <sheetData>
    <row r="1" spans="1:10" ht="42" customHeight="1">
      <c r="A1" s="143" t="s">
        <v>120</v>
      </c>
      <c r="B1" s="143"/>
      <c r="C1" s="143"/>
      <c r="D1" s="143"/>
      <c r="E1"/>
      <c r="F1"/>
      <c r="G1"/>
      <c r="H1"/>
      <c r="I1"/>
      <c r="J1"/>
    </row>
    <row r="2" spans="1:10" s="88" customFormat="1" ht="20.100000000000001" customHeight="1">
      <c r="A2" s="91" t="s">
        <v>1</v>
      </c>
      <c r="B2" s="92"/>
      <c r="C2" s="92"/>
      <c r="D2" s="93" t="s">
        <v>2</v>
      </c>
    </row>
    <row r="3" spans="1:10" s="88" customFormat="1" ht="27.75" customHeight="1">
      <c r="A3" s="94" t="s">
        <v>3</v>
      </c>
      <c r="B3" s="95" t="s">
        <v>4</v>
      </c>
      <c r="C3" s="94" t="s">
        <v>5</v>
      </c>
      <c r="D3" s="96" t="s">
        <v>4</v>
      </c>
    </row>
    <row r="4" spans="1:10" s="89" customFormat="1" ht="23.25" customHeight="1">
      <c r="A4" s="97" t="s">
        <v>6</v>
      </c>
      <c r="B4" s="98">
        <v>260.41000000000003</v>
      </c>
      <c r="C4" s="99" t="s">
        <v>7</v>
      </c>
      <c r="D4" s="100">
        <v>260.41000000000003</v>
      </c>
    </row>
    <row r="5" spans="1:10" s="89" customFormat="1" ht="23.25" customHeight="1">
      <c r="A5" s="97" t="s">
        <v>8</v>
      </c>
      <c r="B5" s="101">
        <v>260.41000000000003</v>
      </c>
      <c r="C5" s="99" t="s">
        <v>9</v>
      </c>
      <c r="D5" s="100">
        <v>260.41000000000003</v>
      </c>
    </row>
    <row r="6" spans="1:10" s="89" customFormat="1" ht="23.25" customHeight="1">
      <c r="A6" s="97" t="s">
        <v>10</v>
      </c>
      <c r="B6" s="102">
        <v>0</v>
      </c>
      <c r="C6" s="103" t="s">
        <v>11</v>
      </c>
      <c r="D6" s="100">
        <v>0</v>
      </c>
    </row>
    <row r="7" spans="1:10" s="89" customFormat="1" ht="23.25" customHeight="1">
      <c r="A7" s="97" t="s">
        <v>12</v>
      </c>
      <c r="B7" s="98">
        <v>0</v>
      </c>
      <c r="C7" s="103" t="s">
        <v>13</v>
      </c>
      <c r="D7" s="100">
        <v>0</v>
      </c>
    </row>
    <row r="8" spans="1:10" s="89" customFormat="1" ht="23.25" customHeight="1">
      <c r="A8" s="97" t="s">
        <v>14</v>
      </c>
      <c r="B8" s="101">
        <v>0</v>
      </c>
      <c r="C8" s="99"/>
      <c r="D8" s="104"/>
    </row>
    <row r="9" spans="1:10" s="89" customFormat="1" ht="23.25" customHeight="1">
      <c r="A9" s="105" t="s">
        <v>15</v>
      </c>
      <c r="B9" s="106">
        <v>0</v>
      </c>
      <c r="C9" s="103"/>
      <c r="D9" s="107"/>
    </row>
    <row r="10" spans="1:10" s="89" customFormat="1" ht="23.25" customHeight="1">
      <c r="A10" s="108" t="s">
        <v>16</v>
      </c>
      <c r="B10" s="102">
        <v>0</v>
      </c>
      <c r="C10" s="109"/>
      <c r="D10" s="110"/>
    </row>
    <row r="11" spans="1:10" s="89" customFormat="1" ht="19.350000000000001" customHeight="1">
      <c r="A11" s="111" t="s">
        <v>17</v>
      </c>
      <c r="B11" s="98">
        <v>0</v>
      </c>
      <c r="C11" s="109"/>
      <c r="D11" s="110"/>
    </row>
    <row r="12" spans="1:10" s="88" customFormat="1" ht="19.350000000000001" customHeight="1">
      <c r="A12" s="111"/>
      <c r="B12" s="112"/>
      <c r="C12" s="109"/>
      <c r="D12" s="113"/>
      <c r="E12" s="89"/>
      <c r="F12" s="89"/>
      <c r="G12" s="89"/>
      <c r="I12" s="89"/>
    </row>
    <row r="13" spans="1:10" s="88" customFormat="1" ht="19.350000000000001" customHeight="1">
      <c r="A13" s="114"/>
      <c r="B13" s="115"/>
      <c r="C13" s="116"/>
      <c r="D13" s="117"/>
      <c r="E13" s="89"/>
      <c r="F13" s="89"/>
      <c r="G13" s="89"/>
    </row>
    <row r="14" spans="1:10" s="88" customFormat="1" ht="19.350000000000001" customHeight="1">
      <c r="A14" s="118"/>
      <c r="B14" s="119"/>
      <c r="C14" s="120"/>
      <c r="D14" s="117"/>
      <c r="E14" s="89"/>
      <c r="G14" s="89"/>
      <c r="I14" s="89"/>
      <c r="J14" s="89"/>
    </row>
    <row r="15" spans="1:10" s="89" customFormat="1" ht="20.100000000000001" customHeight="1">
      <c r="A15" s="121" t="s">
        <v>18</v>
      </c>
      <c r="B15" s="98">
        <v>260.41000000000003</v>
      </c>
      <c r="C15" s="121" t="s">
        <v>19</v>
      </c>
      <c r="D15" s="100">
        <v>260.41000000000003</v>
      </c>
    </row>
    <row r="16" spans="1:10" s="89" customFormat="1" ht="20.100000000000001" customHeight="1">
      <c r="A16" s="122" t="s">
        <v>20</v>
      </c>
      <c r="B16" s="101">
        <v>0</v>
      </c>
      <c r="C16" s="123" t="s">
        <v>21</v>
      </c>
      <c r="D16" s="124">
        <v>0</v>
      </c>
    </row>
    <row r="17" spans="1:10" s="89" customFormat="1" ht="20.100000000000001" customHeight="1">
      <c r="A17" s="122" t="s">
        <v>22</v>
      </c>
      <c r="B17" s="106">
        <v>0</v>
      </c>
      <c r="C17" s="123" t="s">
        <v>121</v>
      </c>
      <c r="D17" s="125">
        <v>0</v>
      </c>
    </row>
    <row r="18" spans="1:10" s="89" customFormat="1" ht="20.100000000000001" customHeight="1">
      <c r="A18" s="122" t="s">
        <v>23</v>
      </c>
      <c r="B18" s="106">
        <v>0</v>
      </c>
      <c r="C18" s="123" t="s">
        <v>122</v>
      </c>
      <c r="D18" s="124">
        <v>0</v>
      </c>
    </row>
    <row r="19" spans="1:10" s="89" customFormat="1" ht="20.100000000000001" customHeight="1">
      <c r="A19" s="126" t="s">
        <v>24</v>
      </c>
      <c r="B19" s="106">
        <v>260.41000000000003</v>
      </c>
      <c r="C19" s="127" t="s">
        <v>25</v>
      </c>
      <c r="D19" s="128">
        <v>260.41000000000003</v>
      </c>
    </row>
    <row r="20" spans="1:10" ht="9.75" customHeight="1">
      <c r="A20"/>
      <c r="B20" s="129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29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29"/>
      <c r="D24"/>
      <c r="E24"/>
      <c r="F24"/>
      <c r="G24"/>
      <c r="H24"/>
      <c r="I24"/>
      <c r="J24"/>
    </row>
    <row r="25" spans="1:10" ht="14.25">
      <c r="A25"/>
      <c r="B25" s="129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29"/>
    </row>
  </sheetData>
  <sheetProtection formatCells="0" formatColumns="0" formatRows="0"/>
  <mergeCells count="1">
    <mergeCell ref="A1:D1"/>
  </mergeCells>
  <phoneticPr fontId="20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2"/>
  <sheetViews>
    <sheetView showGridLines="0" showZeros="0" topLeftCell="A4" workbookViewId="0">
      <selection sqref="A1:I1"/>
    </sheetView>
  </sheetViews>
  <sheetFormatPr defaultColWidth="9" defaultRowHeight="11.25"/>
  <cols>
    <col min="1" max="3" width="4.5" style="37" customWidth="1"/>
    <col min="4" max="4" width="20.625" style="37" customWidth="1"/>
    <col min="5" max="9" width="13.625" style="37" customWidth="1"/>
    <col min="10" max="16384" width="9" style="37"/>
  </cols>
  <sheetData>
    <row r="1" spans="1:9" ht="42" customHeight="1">
      <c r="A1" s="154" t="s">
        <v>123</v>
      </c>
      <c r="B1" s="154"/>
      <c r="C1" s="154"/>
      <c r="D1" s="154"/>
      <c r="E1" s="154"/>
      <c r="F1" s="154"/>
      <c r="G1" s="154"/>
      <c r="H1" s="154"/>
      <c r="I1" s="154"/>
    </row>
    <row r="2" spans="1:9" ht="20.100000000000001" customHeight="1">
      <c r="A2" s="155" t="s">
        <v>1</v>
      </c>
      <c r="B2" s="156"/>
      <c r="C2" s="156"/>
      <c r="D2" s="156"/>
      <c r="E2" s="38"/>
      <c r="F2" s="39"/>
      <c r="G2" s="39"/>
      <c r="H2" s="39"/>
      <c r="I2" s="52" t="s">
        <v>2</v>
      </c>
    </row>
    <row r="3" spans="1:9" s="77" customFormat="1" ht="16.5" customHeight="1">
      <c r="A3" s="157" t="s">
        <v>101</v>
      </c>
      <c r="B3" s="158"/>
      <c r="C3" s="159"/>
      <c r="D3" s="164" t="s">
        <v>102</v>
      </c>
      <c r="E3" s="167" t="s">
        <v>29</v>
      </c>
      <c r="F3" s="160" t="s">
        <v>103</v>
      </c>
      <c r="G3" s="160"/>
      <c r="H3" s="160"/>
      <c r="I3" s="160"/>
    </row>
    <row r="4" spans="1:9" s="77" customFormat="1" ht="14.25" customHeight="1">
      <c r="A4" s="162" t="s">
        <v>42</v>
      </c>
      <c r="B4" s="163" t="s">
        <v>43</v>
      </c>
      <c r="C4" s="163" t="s">
        <v>44</v>
      </c>
      <c r="D4" s="165"/>
      <c r="E4" s="167"/>
      <c r="F4" s="161" t="s">
        <v>104</v>
      </c>
      <c r="G4" s="161"/>
      <c r="H4" s="161"/>
      <c r="I4" s="82" t="s">
        <v>105</v>
      </c>
    </row>
    <row r="5" spans="1:9" s="77" customFormat="1" ht="37.5" customHeight="1">
      <c r="A5" s="162"/>
      <c r="B5" s="163"/>
      <c r="C5" s="163"/>
      <c r="D5" s="166"/>
      <c r="E5" s="167"/>
      <c r="F5" s="79" t="s">
        <v>106</v>
      </c>
      <c r="G5" s="79" t="s">
        <v>107</v>
      </c>
      <c r="H5" s="79" t="s">
        <v>108</v>
      </c>
      <c r="I5" s="79" t="s">
        <v>106</v>
      </c>
    </row>
    <row r="6" spans="1:9" s="77" customFormat="1" ht="20.100000000000001" customHeight="1">
      <c r="A6" s="83" t="s">
        <v>54</v>
      </c>
      <c r="B6" s="81" t="s">
        <v>54</v>
      </c>
      <c r="C6" s="81" t="s">
        <v>54</v>
      </c>
      <c r="D6" s="81" t="s">
        <v>54</v>
      </c>
      <c r="E6" s="80">
        <v>1</v>
      </c>
      <c r="F6" s="80">
        <v>2</v>
      </c>
      <c r="G6" s="80">
        <v>3</v>
      </c>
      <c r="H6" s="80">
        <v>4</v>
      </c>
      <c r="I6" s="80">
        <v>5</v>
      </c>
    </row>
    <row r="7" spans="1:9" s="78" customFormat="1" ht="20.100000000000001" customHeight="1">
      <c r="A7" s="84"/>
      <c r="B7" s="85"/>
      <c r="C7" s="85"/>
      <c r="D7" s="86" t="s">
        <v>35</v>
      </c>
      <c r="E7" s="87">
        <f>E8+E23+E34+E38</f>
        <v>260.41000000000003</v>
      </c>
      <c r="F7" s="87">
        <f>F8+F23+F34+F38</f>
        <v>260.41000000000003</v>
      </c>
      <c r="G7" s="87">
        <f>G8+G23+G34+G38</f>
        <v>260.41000000000003</v>
      </c>
      <c r="H7" s="87">
        <f>H8+H23+H34+H38</f>
        <v>0</v>
      </c>
      <c r="I7" s="87">
        <f>I8+I23+I34+I38</f>
        <v>0</v>
      </c>
    </row>
    <row r="8" spans="1:9" s="36" customFormat="1" ht="20.100000000000001" customHeight="1">
      <c r="A8" s="84" t="s">
        <v>58</v>
      </c>
      <c r="B8" s="85"/>
      <c r="C8" s="85"/>
      <c r="D8" s="86" t="s">
        <v>55</v>
      </c>
      <c r="E8" s="87">
        <f t="shared" ref="E8:I9" si="0">E9</f>
        <v>207.41</v>
      </c>
      <c r="F8" s="87">
        <f t="shared" si="0"/>
        <v>207.41</v>
      </c>
      <c r="G8" s="87">
        <f t="shared" si="0"/>
        <v>207.41</v>
      </c>
      <c r="H8" s="87">
        <f t="shared" si="0"/>
        <v>0</v>
      </c>
      <c r="I8" s="87">
        <f t="shared" si="0"/>
        <v>0</v>
      </c>
    </row>
    <row r="9" spans="1:9" s="36" customFormat="1" ht="20.100000000000001" customHeight="1">
      <c r="A9" s="84"/>
      <c r="B9" s="85" t="s">
        <v>59</v>
      </c>
      <c r="C9" s="85"/>
      <c r="D9" s="86" t="s">
        <v>56</v>
      </c>
      <c r="E9" s="87">
        <f t="shared" si="0"/>
        <v>207.41</v>
      </c>
      <c r="F9" s="87">
        <f t="shared" si="0"/>
        <v>207.41</v>
      </c>
      <c r="G9" s="87">
        <f t="shared" si="0"/>
        <v>207.41</v>
      </c>
      <c r="H9" s="87">
        <f t="shared" si="0"/>
        <v>0</v>
      </c>
      <c r="I9" s="87">
        <f t="shared" si="0"/>
        <v>0</v>
      </c>
    </row>
    <row r="10" spans="1:9" s="36" customFormat="1" ht="20.100000000000001" customHeight="1">
      <c r="A10" s="84"/>
      <c r="B10" s="85"/>
      <c r="C10" s="85" t="s">
        <v>60</v>
      </c>
      <c r="D10" s="86" t="s">
        <v>57</v>
      </c>
      <c r="E10" s="87">
        <f>SUM(E11:E22)</f>
        <v>207.41</v>
      </c>
      <c r="F10" s="87">
        <f>SUM(F11:F22)</f>
        <v>207.41</v>
      </c>
      <c r="G10" s="87">
        <f>SUM(G11:G22)</f>
        <v>207.41</v>
      </c>
      <c r="H10" s="87">
        <f>SUM(H11:H22)</f>
        <v>0</v>
      </c>
      <c r="I10" s="87">
        <f>SUM(I11:I22)</f>
        <v>0</v>
      </c>
    </row>
    <row r="11" spans="1:9" s="36" customFormat="1" ht="20.100000000000001" customHeight="1">
      <c r="A11" s="84" t="s">
        <v>109</v>
      </c>
      <c r="B11" s="85" t="s">
        <v>110</v>
      </c>
      <c r="C11" s="85" t="s">
        <v>111</v>
      </c>
      <c r="D11" s="86" t="s">
        <v>68</v>
      </c>
      <c r="E11" s="87">
        <v>0.34</v>
      </c>
      <c r="F11" s="87">
        <v>0.34</v>
      </c>
      <c r="G11" s="87">
        <v>0.34</v>
      </c>
      <c r="H11" s="87">
        <v>0</v>
      </c>
      <c r="I11" s="87">
        <v>0</v>
      </c>
    </row>
    <row r="12" spans="1:9" s="36" customFormat="1" ht="20.100000000000001" customHeight="1">
      <c r="A12" s="84" t="s">
        <v>109</v>
      </c>
      <c r="B12" s="85" t="s">
        <v>110</v>
      </c>
      <c r="C12" s="85" t="s">
        <v>111</v>
      </c>
      <c r="D12" s="86" t="s">
        <v>70</v>
      </c>
      <c r="E12" s="87">
        <v>0.31</v>
      </c>
      <c r="F12" s="87">
        <v>0.31</v>
      </c>
      <c r="G12" s="87">
        <v>0.31</v>
      </c>
      <c r="H12" s="87">
        <v>0</v>
      </c>
      <c r="I12" s="87">
        <v>0</v>
      </c>
    </row>
    <row r="13" spans="1:9" s="36" customFormat="1" ht="20.100000000000001" customHeight="1">
      <c r="A13" s="84" t="s">
        <v>109</v>
      </c>
      <c r="B13" s="85" t="s">
        <v>110</v>
      </c>
      <c r="C13" s="85" t="s">
        <v>111</v>
      </c>
      <c r="D13" s="86" t="s">
        <v>72</v>
      </c>
      <c r="E13" s="87">
        <v>2.59</v>
      </c>
      <c r="F13" s="87">
        <v>2.59</v>
      </c>
      <c r="G13" s="87">
        <v>2.59</v>
      </c>
      <c r="H13" s="87">
        <v>0</v>
      </c>
      <c r="I13" s="87">
        <v>0</v>
      </c>
    </row>
    <row r="14" spans="1:9" s="36" customFormat="1" ht="20.100000000000001" customHeight="1">
      <c r="A14" s="84" t="s">
        <v>109</v>
      </c>
      <c r="B14" s="85" t="s">
        <v>110</v>
      </c>
      <c r="C14" s="85" t="s">
        <v>111</v>
      </c>
      <c r="D14" s="86" t="s">
        <v>71</v>
      </c>
      <c r="E14" s="87">
        <v>5.18</v>
      </c>
      <c r="F14" s="87">
        <v>5.18</v>
      </c>
      <c r="G14" s="87">
        <v>5.18</v>
      </c>
      <c r="H14" s="87">
        <v>0</v>
      </c>
      <c r="I14" s="87">
        <v>0</v>
      </c>
    </row>
    <row r="15" spans="1:9" s="36" customFormat="1" ht="20.100000000000001" customHeight="1">
      <c r="A15" s="84" t="s">
        <v>109</v>
      </c>
      <c r="B15" s="85" t="s">
        <v>110</v>
      </c>
      <c r="C15" s="85" t="s">
        <v>111</v>
      </c>
      <c r="D15" s="86" t="s">
        <v>65</v>
      </c>
      <c r="E15" s="87">
        <v>4.32</v>
      </c>
      <c r="F15" s="87">
        <v>4.32</v>
      </c>
      <c r="G15" s="87">
        <v>4.32</v>
      </c>
      <c r="H15" s="87">
        <v>0</v>
      </c>
      <c r="I15" s="87">
        <v>0</v>
      </c>
    </row>
    <row r="16" spans="1:9" s="36" customFormat="1" ht="20.100000000000001" customHeight="1">
      <c r="A16" s="84" t="s">
        <v>109</v>
      </c>
      <c r="B16" s="85" t="s">
        <v>110</v>
      </c>
      <c r="C16" s="85" t="s">
        <v>111</v>
      </c>
      <c r="D16" s="86" t="s">
        <v>63</v>
      </c>
      <c r="E16" s="87">
        <v>14.17</v>
      </c>
      <c r="F16" s="87">
        <v>14.17</v>
      </c>
      <c r="G16" s="87">
        <v>14.17</v>
      </c>
      <c r="H16" s="87">
        <v>0</v>
      </c>
      <c r="I16" s="87">
        <v>0</v>
      </c>
    </row>
    <row r="17" spans="1:9" s="36" customFormat="1" ht="20.100000000000001" customHeight="1">
      <c r="A17" s="84" t="s">
        <v>109</v>
      </c>
      <c r="B17" s="85" t="s">
        <v>110</v>
      </c>
      <c r="C17" s="85" t="s">
        <v>111</v>
      </c>
      <c r="D17" s="86" t="s">
        <v>61</v>
      </c>
      <c r="E17" s="87">
        <v>82.03</v>
      </c>
      <c r="F17" s="87">
        <v>82.03</v>
      </c>
      <c r="G17" s="87">
        <v>82.03</v>
      </c>
      <c r="H17" s="87">
        <v>0</v>
      </c>
      <c r="I17" s="87">
        <v>0</v>
      </c>
    </row>
    <row r="18" spans="1:9" s="36" customFormat="1" ht="20.100000000000001" customHeight="1">
      <c r="A18" s="84" t="s">
        <v>109</v>
      </c>
      <c r="B18" s="85" t="s">
        <v>110</v>
      </c>
      <c r="C18" s="85" t="s">
        <v>111</v>
      </c>
      <c r="D18" s="86" t="s">
        <v>66</v>
      </c>
      <c r="E18" s="87">
        <v>10.8</v>
      </c>
      <c r="F18" s="87">
        <v>10.8</v>
      </c>
      <c r="G18" s="87">
        <v>10.8</v>
      </c>
      <c r="H18" s="87">
        <v>0</v>
      </c>
      <c r="I18" s="87">
        <v>0</v>
      </c>
    </row>
    <row r="19" spans="1:9" s="36" customFormat="1" ht="20.100000000000001" customHeight="1">
      <c r="A19" s="84" t="s">
        <v>109</v>
      </c>
      <c r="B19" s="85" t="s">
        <v>110</v>
      </c>
      <c r="C19" s="85" t="s">
        <v>111</v>
      </c>
      <c r="D19" s="86" t="s">
        <v>62</v>
      </c>
      <c r="E19" s="87">
        <v>33.06</v>
      </c>
      <c r="F19" s="87">
        <v>33.06</v>
      </c>
      <c r="G19" s="87">
        <v>33.06</v>
      </c>
      <c r="H19" s="87">
        <v>0</v>
      </c>
      <c r="I19" s="87">
        <v>0</v>
      </c>
    </row>
    <row r="20" spans="1:9" s="36" customFormat="1" ht="20.100000000000001" customHeight="1">
      <c r="A20" s="84" t="s">
        <v>109</v>
      </c>
      <c r="B20" s="85" t="s">
        <v>110</v>
      </c>
      <c r="C20" s="85" t="s">
        <v>111</v>
      </c>
      <c r="D20" s="86" t="s">
        <v>64</v>
      </c>
      <c r="E20" s="87">
        <v>10.8</v>
      </c>
      <c r="F20" s="87">
        <v>10.8</v>
      </c>
      <c r="G20" s="87">
        <v>10.8</v>
      </c>
      <c r="H20" s="87">
        <v>0</v>
      </c>
      <c r="I20" s="87">
        <v>0</v>
      </c>
    </row>
    <row r="21" spans="1:9" s="36" customFormat="1" ht="20.100000000000001" customHeight="1">
      <c r="A21" s="84" t="s">
        <v>109</v>
      </c>
      <c r="B21" s="85" t="s">
        <v>110</v>
      </c>
      <c r="C21" s="85" t="s">
        <v>111</v>
      </c>
      <c r="D21" s="86" t="s">
        <v>67</v>
      </c>
      <c r="E21" s="87">
        <v>43.2</v>
      </c>
      <c r="F21" s="87">
        <v>43.2</v>
      </c>
      <c r="G21" s="87">
        <v>43.2</v>
      </c>
      <c r="H21" s="87">
        <v>0</v>
      </c>
      <c r="I21" s="87">
        <v>0</v>
      </c>
    </row>
    <row r="22" spans="1:9" s="36" customFormat="1" ht="20.100000000000001" customHeight="1">
      <c r="A22" s="84" t="s">
        <v>109</v>
      </c>
      <c r="B22" s="85" t="s">
        <v>110</v>
      </c>
      <c r="C22" s="85" t="s">
        <v>111</v>
      </c>
      <c r="D22" s="86" t="s">
        <v>69</v>
      </c>
      <c r="E22" s="87">
        <v>0.61</v>
      </c>
      <c r="F22" s="87">
        <v>0.61</v>
      </c>
      <c r="G22" s="87">
        <v>0.61</v>
      </c>
      <c r="H22" s="87">
        <v>0</v>
      </c>
      <c r="I22" s="87">
        <v>0</v>
      </c>
    </row>
    <row r="23" spans="1:9" s="36" customFormat="1" ht="20.100000000000001" customHeight="1">
      <c r="A23" s="84" t="s">
        <v>76</v>
      </c>
      <c r="B23" s="85"/>
      <c r="C23" s="85"/>
      <c r="D23" s="86" t="s">
        <v>73</v>
      </c>
      <c r="E23" s="87">
        <f>E24+E27</f>
        <v>28.38</v>
      </c>
      <c r="F23" s="87">
        <f>F24+F27</f>
        <v>28.38</v>
      </c>
      <c r="G23" s="87">
        <f>G24+G27</f>
        <v>28.38</v>
      </c>
      <c r="H23" s="87">
        <f>H24+H27</f>
        <v>0</v>
      </c>
      <c r="I23" s="87">
        <f>I24+I27</f>
        <v>0</v>
      </c>
    </row>
    <row r="24" spans="1:9" s="36" customFormat="1" ht="20.100000000000001" customHeight="1">
      <c r="A24" s="84"/>
      <c r="B24" s="85" t="s">
        <v>60</v>
      </c>
      <c r="C24" s="85"/>
      <c r="D24" s="86" t="s">
        <v>74</v>
      </c>
      <c r="E24" s="87">
        <f t="shared" ref="E24:I25" si="1">E25</f>
        <v>25.91</v>
      </c>
      <c r="F24" s="87">
        <f t="shared" si="1"/>
        <v>25.91</v>
      </c>
      <c r="G24" s="87">
        <f t="shared" si="1"/>
        <v>25.91</v>
      </c>
      <c r="H24" s="87">
        <f t="shared" si="1"/>
        <v>0</v>
      </c>
      <c r="I24" s="87">
        <f t="shared" si="1"/>
        <v>0</v>
      </c>
    </row>
    <row r="25" spans="1:9" s="36" customFormat="1" ht="20.100000000000001" customHeight="1">
      <c r="A25" s="84"/>
      <c r="B25" s="85"/>
      <c r="C25" s="85" t="s">
        <v>60</v>
      </c>
      <c r="D25" s="86" t="s">
        <v>75</v>
      </c>
      <c r="E25" s="87">
        <f t="shared" si="1"/>
        <v>25.91</v>
      </c>
      <c r="F25" s="87">
        <f t="shared" si="1"/>
        <v>25.91</v>
      </c>
      <c r="G25" s="87">
        <f t="shared" si="1"/>
        <v>25.91</v>
      </c>
      <c r="H25" s="87">
        <f t="shared" si="1"/>
        <v>0</v>
      </c>
      <c r="I25" s="87">
        <f t="shared" si="1"/>
        <v>0</v>
      </c>
    </row>
    <row r="26" spans="1:9" s="36" customFormat="1" ht="20.100000000000001" customHeight="1">
      <c r="A26" s="84" t="s">
        <v>112</v>
      </c>
      <c r="B26" s="85" t="s">
        <v>111</v>
      </c>
      <c r="C26" s="85" t="s">
        <v>111</v>
      </c>
      <c r="D26" s="86" t="s">
        <v>77</v>
      </c>
      <c r="E26" s="87">
        <v>25.91</v>
      </c>
      <c r="F26" s="87">
        <v>25.91</v>
      </c>
      <c r="G26" s="87">
        <v>25.91</v>
      </c>
      <c r="H26" s="87">
        <v>0</v>
      </c>
      <c r="I26" s="87">
        <v>0</v>
      </c>
    </row>
    <row r="27" spans="1:9" s="36" customFormat="1" ht="20.100000000000001" customHeight="1">
      <c r="A27" s="84"/>
      <c r="B27" s="85" t="s">
        <v>80</v>
      </c>
      <c r="C27" s="85"/>
      <c r="D27" s="86" t="s">
        <v>78</v>
      </c>
      <c r="E27" s="87">
        <f>E28+E30+E32</f>
        <v>2.4700000000000002</v>
      </c>
      <c r="F27" s="87">
        <f>F28+F30+F32</f>
        <v>2.4700000000000002</v>
      </c>
      <c r="G27" s="87">
        <f>G28+G30+G32</f>
        <v>2.4700000000000002</v>
      </c>
      <c r="H27" s="87">
        <f>H28+H30+H32</f>
        <v>0</v>
      </c>
      <c r="I27" s="87">
        <f>I28+I30+I32</f>
        <v>0</v>
      </c>
    </row>
    <row r="28" spans="1:9" s="36" customFormat="1" ht="20.100000000000001" customHeight="1">
      <c r="A28" s="84"/>
      <c r="B28" s="85"/>
      <c r="C28" s="85" t="s">
        <v>81</v>
      </c>
      <c r="D28" s="86" t="s">
        <v>79</v>
      </c>
      <c r="E28" s="87">
        <f>E29</f>
        <v>0.91</v>
      </c>
      <c r="F28" s="87">
        <f>F29</f>
        <v>0.91</v>
      </c>
      <c r="G28" s="87">
        <f>G29</f>
        <v>0.91</v>
      </c>
      <c r="H28" s="87">
        <f>H29</f>
        <v>0</v>
      </c>
      <c r="I28" s="87">
        <f>I29</f>
        <v>0</v>
      </c>
    </row>
    <row r="29" spans="1:9" s="36" customFormat="1" ht="20.100000000000001" customHeight="1">
      <c r="A29" s="84" t="s">
        <v>112</v>
      </c>
      <c r="B29" s="85" t="s">
        <v>113</v>
      </c>
      <c r="C29" s="85" t="s">
        <v>114</v>
      </c>
      <c r="D29" s="86" t="s">
        <v>82</v>
      </c>
      <c r="E29" s="87">
        <v>0.91</v>
      </c>
      <c r="F29" s="87">
        <v>0.91</v>
      </c>
      <c r="G29" s="87">
        <v>0.91</v>
      </c>
      <c r="H29" s="87">
        <v>0</v>
      </c>
      <c r="I29" s="87">
        <v>0</v>
      </c>
    </row>
    <row r="30" spans="1:9" s="36" customFormat="1" ht="20.100000000000001" customHeight="1">
      <c r="A30" s="84"/>
      <c r="B30" s="85"/>
      <c r="C30" s="85" t="s">
        <v>84</v>
      </c>
      <c r="D30" s="86" t="s">
        <v>83</v>
      </c>
      <c r="E30" s="87">
        <f>E31</f>
        <v>0.91</v>
      </c>
      <c r="F30" s="87">
        <f>F31</f>
        <v>0.91</v>
      </c>
      <c r="G30" s="87">
        <f>G31</f>
        <v>0.91</v>
      </c>
      <c r="H30" s="87">
        <f>H31</f>
        <v>0</v>
      </c>
      <c r="I30" s="87">
        <f>I31</f>
        <v>0</v>
      </c>
    </row>
    <row r="31" spans="1:9" s="36" customFormat="1" ht="20.100000000000001" customHeight="1">
      <c r="A31" s="84" t="s">
        <v>112</v>
      </c>
      <c r="B31" s="85" t="s">
        <v>113</v>
      </c>
      <c r="C31" s="85" t="s">
        <v>115</v>
      </c>
      <c r="D31" s="86" t="s">
        <v>85</v>
      </c>
      <c r="E31" s="87">
        <v>0.91</v>
      </c>
      <c r="F31" s="87">
        <v>0.91</v>
      </c>
      <c r="G31" s="87">
        <v>0.91</v>
      </c>
      <c r="H31" s="87">
        <v>0</v>
      </c>
      <c r="I31" s="87">
        <v>0</v>
      </c>
    </row>
    <row r="32" spans="1:9" ht="20.100000000000001" customHeight="1">
      <c r="A32" s="84"/>
      <c r="B32" s="85"/>
      <c r="C32" s="85" t="s">
        <v>87</v>
      </c>
      <c r="D32" s="86" t="s">
        <v>86</v>
      </c>
      <c r="E32" s="87">
        <f>E33</f>
        <v>0.65</v>
      </c>
      <c r="F32" s="87">
        <f>F33</f>
        <v>0.65</v>
      </c>
      <c r="G32" s="87">
        <f>G33</f>
        <v>0.65</v>
      </c>
      <c r="H32" s="87">
        <f>H33</f>
        <v>0</v>
      </c>
      <c r="I32" s="87">
        <f>I33</f>
        <v>0</v>
      </c>
    </row>
    <row r="33" spans="1:9" ht="20.100000000000001" customHeight="1">
      <c r="A33" s="84" t="s">
        <v>112</v>
      </c>
      <c r="B33" s="85" t="s">
        <v>113</v>
      </c>
      <c r="C33" s="85" t="s">
        <v>116</v>
      </c>
      <c r="D33" s="86" t="s">
        <v>88</v>
      </c>
      <c r="E33" s="87">
        <v>0.65</v>
      </c>
      <c r="F33" s="87">
        <v>0.65</v>
      </c>
      <c r="G33" s="87">
        <v>0.65</v>
      </c>
      <c r="H33" s="87">
        <v>0</v>
      </c>
      <c r="I33" s="87">
        <v>0</v>
      </c>
    </row>
    <row r="34" spans="1:9" ht="20.100000000000001" customHeight="1">
      <c r="A34" s="84" t="s">
        <v>92</v>
      </c>
      <c r="B34" s="85"/>
      <c r="C34" s="85"/>
      <c r="D34" s="86" t="s">
        <v>89</v>
      </c>
      <c r="E34" s="87">
        <f t="shared" ref="E34:I36" si="2">E35</f>
        <v>9.07</v>
      </c>
      <c r="F34" s="87">
        <f t="shared" si="2"/>
        <v>9.07</v>
      </c>
      <c r="G34" s="87">
        <f t="shared" si="2"/>
        <v>9.07</v>
      </c>
      <c r="H34" s="87">
        <f t="shared" si="2"/>
        <v>0</v>
      </c>
      <c r="I34" s="87">
        <f t="shared" si="2"/>
        <v>0</v>
      </c>
    </row>
    <row r="35" spans="1:9" ht="20.100000000000001" customHeight="1">
      <c r="A35" s="84"/>
      <c r="B35" s="85" t="s">
        <v>93</v>
      </c>
      <c r="C35" s="85"/>
      <c r="D35" s="86" t="s">
        <v>90</v>
      </c>
      <c r="E35" s="87">
        <f t="shared" si="2"/>
        <v>9.07</v>
      </c>
      <c r="F35" s="87">
        <f t="shared" si="2"/>
        <v>9.07</v>
      </c>
      <c r="G35" s="87">
        <f t="shared" si="2"/>
        <v>9.07</v>
      </c>
      <c r="H35" s="87">
        <f t="shared" si="2"/>
        <v>0</v>
      </c>
      <c r="I35" s="87">
        <f t="shared" si="2"/>
        <v>0</v>
      </c>
    </row>
    <row r="36" spans="1:9" ht="20.100000000000001" customHeight="1">
      <c r="A36" s="84"/>
      <c r="B36" s="85"/>
      <c r="C36" s="85" t="s">
        <v>84</v>
      </c>
      <c r="D36" s="86" t="s">
        <v>91</v>
      </c>
      <c r="E36" s="87">
        <f t="shared" si="2"/>
        <v>9.07</v>
      </c>
      <c r="F36" s="87">
        <f t="shared" si="2"/>
        <v>9.07</v>
      </c>
      <c r="G36" s="87">
        <f t="shared" si="2"/>
        <v>9.07</v>
      </c>
      <c r="H36" s="87">
        <f t="shared" si="2"/>
        <v>0</v>
      </c>
      <c r="I36" s="87">
        <f t="shared" si="2"/>
        <v>0</v>
      </c>
    </row>
    <row r="37" spans="1:9" ht="20.100000000000001" customHeight="1">
      <c r="A37" s="84" t="s">
        <v>117</v>
      </c>
      <c r="B37" s="85" t="s">
        <v>118</v>
      </c>
      <c r="C37" s="85" t="s">
        <v>115</v>
      </c>
      <c r="D37" s="86" t="s">
        <v>94</v>
      </c>
      <c r="E37" s="87">
        <v>9.07</v>
      </c>
      <c r="F37" s="87">
        <v>9.07</v>
      </c>
      <c r="G37" s="87">
        <v>9.07</v>
      </c>
      <c r="H37" s="87">
        <v>0</v>
      </c>
      <c r="I37" s="87">
        <v>0</v>
      </c>
    </row>
    <row r="38" spans="1:9" ht="20.100000000000001" customHeight="1">
      <c r="A38" s="84" t="s">
        <v>98</v>
      </c>
      <c r="B38" s="85"/>
      <c r="C38" s="85"/>
      <c r="D38" s="86" t="s">
        <v>95</v>
      </c>
      <c r="E38" s="87">
        <f t="shared" ref="E38:I40" si="3">E39</f>
        <v>15.55</v>
      </c>
      <c r="F38" s="87">
        <f t="shared" si="3"/>
        <v>15.55</v>
      </c>
      <c r="G38" s="87">
        <f t="shared" si="3"/>
        <v>15.55</v>
      </c>
      <c r="H38" s="87">
        <f t="shared" si="3"/>
        <v>0</v>
      </c>
      <c r="I38" s="87">
        <f t="shared" si="3"/>
        <v>0</v>
      </c>
    </row>
    <row r="39" spans="1:9" ht="20.100000000000001" customHeight="1">
      <c r="A39" s="84"/>
      <c r="B39" s="85" t="s">
        <v>84</v>
      </c>
      <c r="C39" s="85"/>
      <c r="D39" s="86" t="s">
        <v>96</v>
      </c>
      <c r="E39" s="87">
        <f t="shared" si="3"/>
        <v>15.55</v>
      </c>
      <c r="F39" s="87">
        <f t="shared" si="3"/>
        <v>15.55</v>
      </c>
      <c r="G39" s="87">
        <f t="shared" si="3"/>
        <v>15.55</v>
      </c>
      <c r="H39" s="87">
        <f t="shared" si="3"/>
        <v>0</v>
      </c>
      <c r="I39" s="87">
        <f t="shared" si="3"/>
        <v>0</v>
      </c>
    </row>
    <row r="40" spans="1:9" ht="20.100000000000001" customHeight="1">
      <c r="A40" s="84"/>
      <c r="B40" s="85"/>
      <c r="C40" s="85" t="s">
        <v>81</v>
      </c>
      <c r="D40" s="86" t="s">
        <v>97</v>
      </c>
      <c r="E40" s="87">
        <f t="shared" si="3"/>
        <v>15.55</v>
      </c>
      <c r="F40" s="87">
        <f t="shared" si="3"/>
        <v>15.55</v>
      </c>
      <c r="G40" s="87">
        <f t="shared" si="3"/>
        <v>15.55</v>
      </c>
      <c r="H40" s="87">
        <f t="shared" si="3"/>
        <v>0</v>
      </c>
      <c r="I40" s="87">
        <f t="shared" si="3"/>
        <v>0</v>
      </c>
    </row>
    <row r="41" spans="1:9" ht="20.100000000000001" customHeight="1">
      <c r="A41" s="84" t="s">
        <v>119</v>
      </c>
      <c r="B41" s="85" t="s">
        <v>115</v>
      </c>
      <c r="C41" s="85" t="s">
        <v>114</v>
      </c>
      <c r="D41" s="86" t="s">
        <v>99</v>
      </c>
      <c r="E41" s="87">
        <v>15.55</v>
      </c>
      <c r="F41" s="87">
        <v>15.55</v>
      </c>
      <c r="G41" s="87">
        <v>15.55</v>
      </c>
      <c r="H41" s="87">
        <v>0</v>
      </c>
      <c r="I41" s="87">
        <v>0</v>
      </c>
    </row>
    <row r="42" spans="1:9" ht="20.100000000000001" customHeight="1">
      <c r="A42"/>
      <c r="B42"/>
      <c r="C42"/>
      <c r="D42"/>
      <c r="E42"/>
      <c r="F42"/>
      <c r="G42"/>
      <c r="H42"/>
      <c r="I42"/>
    </row>
  </sheetData>
  <sheetProtection formatCells="0" formatColumns="0" formatRows="0"/>
  <mergeCells count="10">
    <mergeCell ref="A1:I1"/>
    <mergeCell ref="A2:D2"/>
    <mergeCell ref="A3:C3"/>
    <mergeCell ref="F3:I3"/>
    <mergeCell ref="F4:H4"/>
    <mergeCell ref="A4:A5"/>
    <mergeCell ref="B4:B5"/>
    <mergeCell ref="C4:C5"/>
    <mergeCell ref="D3:D5"/>
    <mergeCell ref="E3:E5"/>
  </mergeCells>
  <phoneticPr fontId="20" type="noConversion"/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53"/>
  <sheetViews>
    <sheetView showGridLines="0" showZeros="0" workbookViewId="0">
      <selection sqref="A1:V1"/>
    </sheetView>
  </sheetViews>
  <sheetFormatPr defaultColWidth="9" defaultRowHeight="13.5"/>
  <cols>
    <col min="1" max="1" width="4" style="70" customWidth="1"/>
    <col min="2" max="2" width="3.75" style="70" customWidth="1"/>
    <col min="3" max="3" width="17.625" style="70" customWidth="1"/>
    <col min="4" max="4" width="4.875" style="70" customWidth="1"/>
    <col min="5" max="5" width="4" style="70" customWidth="1"/>
    <col min="6" max="6" width="19" style="70" customWidth="1"/>
    <col min="7" max="7" width="11.5" style="70" customWidth="1"/>
    <col min="8" max="8" width="9" style="70"/>
    <col min="9" max="9" width="11.125" style="70" customWidth="1"/>
    <col min="10" max="19" width="9" style="70"/>
    <col min="20" max="20" width="11.25" style="70" customWidth="1"/>
    <col min="21" max="21" width="9" style="70"/>
    <col min="22" max="22" width="8.875" style="70" customWidth="1"/>
    <col min="23" max="16384" width="9" style="70"/>
  </cols>
  <sheetData>
    <row r="1" spans="1:22" s="67" customFormat="1" ht="42" customHeight="1">
      <c r="A1" s="180" t="s">
        <v>124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</row>
    <row r="2" spans="1:22" s="68" customFormat="1" ht="17.25" customHeight="1">
      <c r="A2" s="181" t="s">
        <v>1</v>
      </c>
      <c r="B2" s="182"/>
      <c r="C2" s="182"/>
      <c r="D2" s="182"/>
      <c r="E2" s="182"/>
      <c r="F2" s="182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183" t="s">
        <v>2</v>
      </c>
      <c r="V2" s="183"/>
    </row>
    <row r="3" spans="1:22" s="68" customFormat="1" ht="18" customHeight="1">
      <c r="A3" s="171" t="s">
        <v>125</v>
      </c>
      <c r="B3" s="172"/>
      <c r="C3" s="173"/>
      <c r="D3" s="171" t="s">
        <v>126</v>
      </c>
      <c r="E3" s="172"/>
      <c r="F3" s="173"/>
      <c r="G3" s="184" t="s">
        <v>103</v>
      </c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6"/>
    </row>
    <row r="4" spans="1:22" s="68" customFormat="1" ht="13.5" customHeight="1">
      <c r="A4" s="174"/>
      <c r="B4" s="175"/>
      <c r="C4" s="176"/>
      <c r="D4" s="174"/>
      <c r="E4" s="175"/>
      <c r="F4" s="176"/>
      <c r="G4" s="168" t="s">
        <v>35</v>
      </c>
      <c r="H4" s="171" t="s">
        <v>36</v>
      </c>
      <c r="I4" s="173"/>
      <c r="J4" s="184" t="s">
        <v>37</v>
      </c>
      <c r="K4" s="185"/>
      <c r="L4" s="185"/>
      <c r="M4" s="185"/>
      <c r="N4" s="185"/>
      <c r="O4" s="186"/>
      <c r="P4" s="168" t="s">
        <v>38</v>
      </c>
      <c r="Q4" s="168" t="s">
        <v>127</v>
      </c>
      <c r="R4" s="168" t="s">
        <v>128</v>
      </c>
      <c r="S4" s="171" t="s">
        <v>129</v>
      </c>
      <c r="T4" s="173"/>
      <c r="U4" s="168" t="s">
        <v>32</v>
      </c>
      <c r="V4" s="168" t="s">
        <v>33</v>
      </c>
    </row>
    <row r="5" spans="1:22" s="68" customFormat="1" ht="22.5" customHeight="1">
      <c r="A5" s="177"/>
      <c r="B5" s="178"/>
      <c r="C5" s="179"/>
      <c r="D5" s="177"/>
      <c r="E5" s="178"/>
      <c r="F5" s="179"/>
      <c r="G5" s="169"/>
      <c r="H5" s="177"/>
      <c r="I5" s="179"/>
      <c r="J5" s="187" t="s">
        <v>106</v>
      </c>
      <c r="K5" s="187" t="s">
        <v>49</v>
      </c>
      <c r="L5" s="187" t="s">
        <v>50</v>
      </c>
      <c r="M5" s="187" t="s">
        <v>51</v>
      </c>
      <c r="N5" s="187" t="s">
        <v>52</v>
      </c>
      <c r="O5" s="187" t="s">
        <v>53</v>
      </c>
      <c r="P5" s="169"/>
      <c r="Q5" s="169"/>
      <c r="R5" s="169"/>
      <c r="S5" s="177"/>
      <c r="T5" s="179"/>
      <c r="U5" s="169"/>
      <c r="V5" s="169"/>
    </row>
    <row r="6" spans="1:22" s="68" customFormat="1" ht="22.5" customHeight="1">
      <c r="A6" s="72" t="s">
        <v>42</v>
      </c>
      <c r="B6" s="72" t="s">
        <v>43</v>
      </c>
      <c r="C6" s="72" t="s">
        <v>28</v>
      </c>
      <c r="D6" s="72" t="s">
        <v>42</v>
      </c>
      <c r="E6" s="72" t="s">
        <v>43</v>
      </c>
      <c r="F6" s="72" t="s">
        <v>28</v>
      </c>
      <c r="G6" s="170"/>
      <c r="H6" s="72" t="s">
        <v>46</v>
      </c>
      <c r="I6" s="72" t="s">
        <v>47</v>
      </c>
      <c r="J6" s="187"/>
      <c r="K6" s="187"/>
      <c r="L6" s="187"/>
      <c r="M6" s="187"/>
      <c r="N6" s="187"/>
      <c r="O6" s="187"/>
      <c r="P6" s="170"/>
      <c r="Q6" s="170"/>
      <c r="R6" s="170"/>
      <c r="S6" s="72" t="s">
        <v>130</v>
      </c>
      <c r="T6" s="72" t="s">
        <v>41</v>
      </c>
      <c r="U6" s="170"/>
      <c r="V6" s="170"/>
    </row>
    <row r="7" spans="1:22" s="69" customFormat="1" ht="20.100000000000001" customHeight="1">
      <c r="A7" s="73"/>
      <c r="B7" s="74"/>
      <c r="C7" s="75" t="s">
        <v>35</v>
      </c>
      <c r="D7" s="74"/>
      <c r="E7" s="74"/>
      <c r="F7" s="74"/>
      <c r="G7" s="76">
        <f t="shared" ref="G7:V7" si="0">G8</f>
        <v>260.41000000000003</v>
      </c>
      <c r="H7" s="76">
        <f t="shared" si="0"/>
        <v>260.41000000000003</v>
      </c>
      <c r="I7" s="76">
        <f t="shared" si="0"/>
        <v>0</v>
      </c>
      <c r="J7" s="76">
        <f t="shared" si="0"/>
        <v>0</v>
      </c>
      <c r="K7" s="76">
        <f t="shared" si="0"/>
        <v>0</v>
      </c>
      <c r="L7" s="76">
        <f t="shared" si="0"/>
        <v>0</v>
      </c>
      <c r="M7" s="76">
        <f t="shared" si="0"/>
        <v>0</v>
      </c>
      <c r="N7" s="76">
        <f t="shared" si="0"/>
        <v>0</v>
      </c>
      <c r="O7" s="76">
        <f t="shared" si="0"/>
        <v>0</v>
      </c>
      <c r="P7" s="76">
        <f t="shared" si="0"/>
        <v>0</v>
      </c>
      <c r="Q7" s="76">
        <f t="shared" si="0"/>
        <v>0</v>
      </c>
      <c r="R7" s="76">
        <f t="shared" si="0"/>
        <v>0</v>
      </c>
      <c r="S7" s="76">
        <f t="shared" si="0"/>
        <v>0</v>
      </c>
      <c r="T7" s="76">
        <f t="shared" si="0"/>
        <v>0</v>
      </c>
      <c r="U7" s="76">
        <f t="shared" si="0"/>
        <v>0</v>
      </c>
      <c r="V7" s="76">
        <f t="shared" si="0"/>
        <v>0</v>
      </c>
    </row>
    <row r="8" spans="1:22" ht="20.100000000000001" customHeight="1">
      <c r="A8" s="73"/>
      <c r="B8" s="74"/>
      <c r="C8" s="73" t="s">
        <v>131</v>
      </c>
      <c r="D8" s="74"/>
      <c r="E8" s="74"/>
      <c r="F8" s="74"/>
      <c r="G8" s="76">
        <f t="shared" ref="G8:V8" si="1">G9+G11+G13+G15+G17+G19+G21+G23+G25+G27+G29+G31+G33+G35+G37+G39+G41+G43</f>
        <v>260.41000000000003</v>
      </c>
      <c r="H8" s="76">
        <f t="shared" si="1"/>
        <v>260.41000000000003</v>
      </c>
      <c r="I8" s="76">
        <f t="shared" si="1"/>
        <v>0</v>
      </c>
      <c r="J8" s="76">
        <f t="shared" si="1"/>
        <v>0</v>
      </c>
      <c r="K8" s="76">
        <f t="shared" si="1"/>
        <v>0</v>
      </c>
      <c r="L8" s="76">
        <f t="shared" si="1"/>
        <v>0</v>
      </c>
      <c r="M8" s="76">
        <f t="shared" si="1"/>
        <v>0</v>
      </c>
      <c r="N8" s="76">
        <f t="shared" si="1"/>
        <v>0</v>
      </c>
      <c r="O8" s="76">
        <f t="shared" si="1"/>
        <v>0</v>
      </c>
      <c r="P8" s="76">
        <f t="shared" si="1"/>
        <v>0</v>
      </c>
      <c r="Q8" s="76">
        <f t="shared" si="1"/>
        <v>0</v>
      </c>
      <c r="R8" s="76">
        <f t="shared" si="1"/>
        <v>0</v>
      </c>
      <c r="S8" s="76">
        <f t="shared" si="1"/>
        <v>0</v>
      </c>
      <c r="T8" s="76">
        <f t="shared" si="1"/>
        <v>0</v>
      </c>
      <c r="U8" s="76">
        <f t="shared" si="1"/>
        <v>0</v>
      </c>
      <c r="V8" s="76">
        <f t="shared" si="1"/>
        <v>0</v>
      </c>
    </row>
    <row r="9" spans="1:22" ht="20.100000000000001" customHeight="1">
      <c r="A9" s="73"/>
      <c r="B9" s="74"/>
      <c r="C9" s="73" t="s">
        <v>132</v>
      </c>
      <c r="D9" s="74"/>
      <c r="E9" s="74"/>
      <c r="F9" s="74"/>
      <c r="G9" s="76">
        <f t="shared" ref="G9:V9" si="2">G10</f>
        <v>82.03</v>
      </c>
      <c r="H9" s="76">
        <f t="shared" si="2"/>
        <v>82.03</v>
      </c>
      <c r="I9" s="76">
        <f t="shared" si="2"/>
        <v>0</v>
      </c>
      <c r="J9" s="76">
        <f t="shared" si="2"/>
        <v>0</v>
      </c>
      <c r="K9" s="76">
        <f t="shared" si="2"/>
        <v>0</v>
      </c>
      <c r="L9" s="76">
        <f t="shared" si="2"/>
        <v>0</v>
      </c>
      <c r="M9" s="76">
        <f t="shared" si="2"/>
        <v>0</v>
      </c>
      <c r="N9" s="76">
        <f t="shared" si="2"/>
        <v>0</v>
      </c>
      <c r="O9" s="76">
        <f t="shared" si="2"/>
        <v>0</v>
      </c>
      <c r="P9" s="76">
        <f t="shared" si="2"/>
        <v>0</v>
      </c>
      <c r="Q9" s="76">
        <f t="shared" si="2"/>
        <v>0</v>
      </c>
      <c r="R9" s="76">
        <f t="shared" si="2"/>
        <v>0</v>
      </c>
      <c r="S9" s="76">
        <f t="shared" si="2"/>
        <v>0</v>
      </c>
      <c r="T9" s="76">
        <f t="shared" si="2"/>
        <v>0</v>
      </c>
      <c r="U9" s="76">
        <f t="shared" si="2"/>
        <v>0</v>
      </c>
      <c r="V9" s="76">
        <f t="shared" si="2"/>
        <v>0</v>
      </c>
    </row>
    <row r="10" spans="1:22" ht="20.100000000000001" customHeight="1">
      <c r="A10" s="73">
        <v>301</v>
      </c>
      <c r="B10" s="74" t="s">
        <v>81</v>
      </c>
      <c r="C10" s="73" t="s">
        <v>133</v>
      </c>
      <c r="D10" s="74" t="s">
        <v>134</v>
      </c>
      <c r="E10" s="74" t="s">
        <v>81</v>
      </c>
      <c r="F10" s="74" t="s">
        <v>135</v>
      </c>
      <c r="G10" s="76">
        <v>82.03</v>
      </c>
      <c r="H10" s="76">
        <v>82.03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76">
        <v>0</v>
      </c>
      <c r="Q10" s="76">
        <v>0</v>
      </c>
      <c r="R10" s="76">
        <v>0</v>
      </c>
      <c r="S10" s="76">
        <v>0</v>
      </c>
      <c r="T10" s="76">
        <v>0</v>
      </c>
      <c r="U10" s="76">
        <v>0</v>
      </c>
      <c r="V10" s="76">
        <v>0</v>
      </c>
    </row>
    <row r="11" spans="1:22" ht="20.100000000000001" customHeight="1">
      <c r="A11" s="73"/>
      <c r="B11" s="74"/>
      <c r="C11" s="73" t="s">
        <v>136</v>
      </c>
      <c r="D11" s="74"/>
      <c r="E11" s="74"/>
      <c r="F11" s="74"/>
      <c r="G11" s="76">
        <f t="shared" ref="G11:V11" si="3">G12</f>
        <v>33.06</v>
      </c>
      <c r="H11" s="76">
        <f t="shared" si="3"/>
        <v>33.06</v>
      </c>
      <c r="I11" s="76">
        <f t="shared" si="3"/>
        <v>0</v>
      </c>
      <c r="J11" s="76">
        <f t="shared" si="3"/>
        <v>0</v>
      </c>
      <c r="K11" s="76">
        <f t="shared" si="3"/>
        <v>0</v>
      </c>
      <c r="L11" s="76">
        <f t="shared" si="3"/>
        <v>0</v>
      </c>
      <c r="M11" s="76">
        <f t="shared" si="3"/>
        <v>0</v>
      </c>
      <c r="N11" s="76">
        <f t="shared" si="3"/>
        <v>0</v>
      </c>
      <c r="O11" s="76">
        <f t="shared" si="3"/>
        <v>0</v>
      </c>
      <c r="P11" s="76">
        <f t="shared" si="3"/>
        <v>0</v>
      </c>
      <c r="Q11" s="76">
        <f t="shared" si="3"/>
        <v>0</v>
      </c>
      <c r="R11" s="76">
        <f t="shared" si="3"/>
        <v>0</v>
      </c>
      <c r="S11" s="76">
        <f t="shared" si="3"/>
        <v>0</v>
      </c>
      <c r="T11" s="76">
        <f t="shared" si="3"/>
        <v>0</v>
      </c>
      <c r="U11" s="76">
        <f t="shared" si="3"/>
        <v>0</v>
      </c>
      <c r="V11" s="76">
        <f t="shared" si="3"/>
        <v>0</v>
      </c>
    </row>
    <row r="12" spans="1:22" ht="20.100000000000001" customHeight="1">
      <c r="A12" s="73">
        <v>301</v>
      </c>
      <c r="B12" s="74" t="s">
        <v>137</v>
      </c>
      <c r="C12" s="73" t="s">
        <v>138</v>
      </c>
      <c r="D12" s="74" t="s">
        <v>134</v>
      </c>
      <c r="E12" s="74" t="s">
        <v>81</v>
      </c>
      <c r="F12" s="74" t="s">
        <v>135</v>
      </c>
      <c r="G12" s="76">
        <v>33.06</v>
      </c>
      <c r="H12" s="76">
        <v>33.06</v>
      </c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76">
        <v>0</v>
      </c>
      <c r="O12" s="76">
        <v>0</v>
      </c>
      <c r="P12" s="76">
        <v>0</v>
      </c>
      <c r="Q12" s="76">
        <v>0</v>
      </c>
      <c r="R12" s="76">
        <v>0</v>
      </c>
      <c r="S12" s="76">
        <v>0</v>
      </c>
      <c r="T12" s="76">
        <v>0</v>
      </c>
      <c r="U12" s="76">
        <v>0</v>
      </c>
      <c r="V12" s="76">
        <v>0</v>
      </c>
    </row>
    <row r="13" spans="1:22" ht="20.100000000000001" customHeight="1">
      <c r="A13" s="73"/>
      <c r="B13" s="74"/>
      <c r="C13" s="73" t="s">
        <v>139</v>
      </c>
      <c r="D13" s="74"/>
      <c r="E13" s="74"/>
      <c r="F13" s="74"/>
      <c r="G13" s="76">
        <f t="shared" ref="G13:V13" si="4">G14</f>
        <v>14.17</v>
      </c>
      <c r="H13" s="76">
        <f t="shared" si="4"/>
        <v>14.17</v>
      </c>
      <c r="I13" s="76">
        <f t="shared" si="4"/>
        <v>0</v>
      </c>
      <c r="J13" s="76">
        <f t="shared" si="4"/>
        <v>0</v>
      </c>
      <c r="K13" s="76">
        <f t="shared" si="4"/>
        <v>0</v>
      </c>
      <c r="L13" s="76">
        <f t="shared" si="4"/>
        <v>0</v>
      </c>
      <c r="M13" s="76">
        <f t="shared" si="4"/>
        <v>0</v>
      </c>
      <c r="N13" s="76">
        <f t="shared" si="4"/>
        <v>0</v>
      </c>
      <c r="O13" s="76">
        <f t="shared" si="4"/>
        <v>0</v>
      </c>
      <c r="P13" s="76">
        <f t="shared" si="4"/>
        <v>0</v>
      </c>
      <c r="Q13" s="76">
        <f t="shared" si="4"/>
        <v>0</v>
      </c>
      <c r="R13" s="76">
        <f t="shared" si="4"/>
        <v>0</v>
      </c>
      <c r="S13" s="76">
        <f t="shared" si="4"/>
        <v>0</v>
      </c>
      <c r="T13" s="76">
        <f t="shared" si="4"/>
        <v>0</v>
      </c>
      <c r="U13" s="76">
        <f t="shared" si="4"/>
        <v>0</v>
      </c>
      <c r="V13" s="76">
        <f t="shared" si="4"/>
        <v>0</v>
      </c>
    </row>
    <row r="14" spans="1:22" ht="20.100000000000001" customHeight="1">
      <c r="A14" s="73">
        <v>301</v>
      </c>
      <c r="B14" s="74" t="s">
        <v>137</v>
      </c>
      <c r="C14" s="73" t="s">
        <v>138</v>
      </c>
      <c r="D14" s="74" t="s">
        <v>134</v>
      </c>
      <c r="E14" s="74" t="s">
        <v>81</v>
      </c>
      <c r="F14" s="74" t="s">
        <v>135</v>
      </c>
      <c r="G14" s="76">
        <v>14.17</v>
      </c>
      <c r="H14" s="76">
        <v>14.17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76">
        <v>0</v>
      </c>
      <c r="Q14" s="76">
        <v>0</v>
      </c>
      <c r="R14" s="76">
        <v>0</v>
      </c>
      <c r="S14" s="76">
        <v>0</v>
      </c>
      <c r="T14" s="76">
        <v>0</v>
      </c>
      <c r="U14" s="76">
        <v>0</v>
      </c>
      <c r="V14" s="76">
        <v>0</v>
      </c>
    </row>
    <row r="15" spans="1:22" ht="20.100000000000001" customHeight="1">
      <c r="A15" s="73"/>
      <c r="B15" s="74"/>
      <c r="C15" s="73" t="s">
        <v>140</v>
      </c>
      <c r="D15" s="74"/>
      <c r="E15" s="74"/>
      <c r="F15" s="74"/>
      <c r="G15" s="76">
        <f t="shared" ref="G15:V15" si="5">G16</f>
        <v>10.8</v>
      </c>
      <c r="H15" s="76">
        <f t="shared" si="5"/>
        <v>10.8</v>
      </c>
      <c r="I15" s="76">
        <f t="shared" si="5"/>
        <v>0</v>
      </c>
      <c r="J15" s="76">
        <f t="shared" si="5"/>
        <v>0</v>
      </c>
      <c r="K15" s="76">
        <f t="shared" si="5"/>
        <v>0</v>
      </c>
      <c r="L15" s="76">
        <f t="shared" si="5"/>
        <v>0</v>
      </c>
      <c r="M15" s="76">
        <f t="shared" si="5"/>
        <v>0</v>
      </c>
      <c r="N15" s="76">
        <f t="shared" si="5"/>
        <v>0</v>
      </c>
      <c r="O15" s="76">
        <f t="shared" si="5"/>
        <v>0</v>
      </c>
      <c r="P15" s="76">
        <f t="shared" si="5"/>
        <v>0</v>
      </c>
      <c r="Q15" s="76">
        <f t="shared" si="5"/>
        <v>0</v>
      </c>
      <c r="R15" s="76">
        <f t="shared" si="5"/>
        <v>0</v>
      </c>
      <c r="S15" s="76">
        <f t="shared" si="5"/>
        <v>0</v>
      </c>
      <c r="T15" s="76">
        <f t="shared" si="5"/>
        <v>0</v>
      </c>
      <c r="U15" s="76">
        <f t="shared" si="5"/>
        <v>0</v>
      </c>
      <c r="V15" s="76">
        <f t="shared" si="5"/>
        <v>0</v>
      </c>
    </row>
    <row r="16" spans="1:22" ht="20.100000000000001" customHeight="1">
      <c r="A16" s="73">
        <v>301</v>
      </c>
      <c r="B16" s="74" t="s">
        <v>87</v>
      </c>
      <c r="C16" s="73" t="s">
        <v>141</v>
      </c>
      <c r="D16" s="74" t="s">
        <v>134</v>
      </c>
      <c r="E16" s="74" t="s">
        <v>81</v>
      </c>
      <c r="F16" s="74" t="s">
        <v>135</v>
      </c>
      <c r="G16" s="76">
        <v>10.8</v>
      </c>
      <c r="H16" s="76">
        <v>10.8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  <c r="P16" s="76">
        <v>0</v>
      </c>
      <c r="Q16" s="76">
        <v>0</v>
      </c>
      <c r="R16" s="76">
        <v>0</v>
      </c>
      <c r="S16" s="76">
        <v>0</v>
      </c>
      <c r="T16" s="76">
        <v>0</v>
      </c>
      <c r="U16" s="76">
        <v>0</v>
      </c>
      <c r="V16" s="76">
        <v>0</v>
      </c>
    </row>
    <row r="17" spans="1:22" ht="20.100000000000001" customHeight="1">
      <c r="A17" s="73"/>
      <c r="B17" s="74"/>
      <c r="C17" s="73" t="s">
        <v>142</v>
      </c>
      <c r="D17" s="74"/>
      <c r="E17" s="74"/>
      <c r="F17" s="74"/>
      <c r="G17" s="76">
        <f t="shared" ref="G17:V17" si="6">G18</f>
        <v>9.07</v>
      </c>
      <c r="H17" s="76">
        <f t="shared" si="6"/>
        <v>9.07</v>
      </c>
      <c r="I17" s="76">
        <f t="shared" si="6"/>
        <v>0</v>
      </c>
      <c r="J17" s="76">
        <f t="shared" si="6"/>
        <v>0</v>
      </c>
      <c r="K17" s="76">
        <f t="shared" si="6"/>
        <v>0</v>
      </c>
      <c r="L17" s="76">
        <f t="shared" si="6"/>
        <v>0</v>
      </c>
      <c r="M17" s="76">
        <f t="shared" si="6"/>
        <v>0</v>
      </c>
      <c r="N17" s="76">
        <f t="shared" si="6"/>
        <v>0</v>
      </c>
      <c r="O17" s="76">
        <f t="shared" si="6"/>
        <v>0</v>
      </c>
      <c r="P17" s="76">
        <f t="shared" si="6"/>
        <v>0</v>
      </c>
      <c r="Q17" s="76">
        <f t="shared" si="6"/>
        <v>0</v>
      </c>
      <c r="R17" s="76">
        <f t="shared" si="6"/>
        <v>0</v>
      </c>
      <c r="S17" s="76">
        <f t="shared" si="6"/>
        <v>0</v>
      </c>
      <c r="T17" s="76">
        <f t="shared" si="6"/>
        <v>0</v>
      </c>
      <c r="U17" s="76">
        <f t="shared" si="6"/>
        <v>0</v>
      </c>
      <c r="V17" s="76">
        <f t="shared" si="6"/>
        <v>0</v>
      </c>
    </row>
    <row r="18" spans="1:22" ht="20.100000000000001" customHeight="1">
      <c r="A18" s="73">
        <v>301</v>
      </c>
      <c r="B18" s="74" t="s">
        <v>143</v>
      </c>
      <c r="C18" s="73" t="s">
        <v>144</v>
      </c>
      <c r="D18" s="74" t="s">
        <v>134</v>
      </c>
      <c r="E18" s="74" t="s">
        <v>81</v>
      </c>
      <c r="F18" s="74" t="s">
        <v>135</v>
      </c>
      <c r="G18" s="76">
        <v>9.07</v>
      </c>
      <c r="H18" s="76">
        <v>9.07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76">
        <v>0</v>
      </c>
      <c r="Q18" s="76">
        <v>0</v>
      </c>
      <c r="R18" s="76">
        <v>0</v>
      </c>
      <c r="S18" s="76">
        <v>0</v>
      </c>
      <c r="T18" s="76">
        <v>0</v>
      </c>
      <c r="U18" s="76">
        <v>0</v>
      </c>
      <c r="V18" s="76">
        <v>0</v>
      </c>
    </row>
    <row r="19" spans="1:22" ht="20.100000000000001" customHeight="1">
      <c r="A19" s="73"/>
      <c r="B19" s="74"/>
      <c r="C19" s="73" t="s">
        <v>145</v>
      </c>
      <c r="D19" s="74"/>
      <c r="E19" s="74"/>
      <c r="F19" s="74"/>
      <c r="G19" s="76">
        <f t="shared" ref="G19:V19" si="7">G20</f>
        <v>25.91</v>
      </c>
      <c r="H19" s="76">
        <f t="shared" si="7"/>
        <v>25.91</v>
      </c>
      <c r="I19" s="76">
        <f t="shared" si="7"/>
        <v>0</v>
      </c>
      <c r="J19" s="76">
        <f t="shared" si="7"/>
        <v>0</v>
      </c>
      <c r="K19" s="76">
        <f t="shared" si="7"/>
        <v>0</v>
      </c>
      <c r="L19" s="76">
        <f t="shared" si="7"/>
        <v>0</v>
      </c>
      <c r="M19" s="76">
        <f t="shared" si="7"/>
        <v>0</v>
      </c>
      <c r="N19" s="76">
        <f t="shared" si="7"/>
        <v>0</v>
      </c>
      <c r="O19" s="76">
        <f t="shared" si="7"/>
        <v>0</v>
      </c>
      <c r="P19" s="76">
        <f t="shared" si="7"/>
        <v>0</v>
      </c>
      <c r="Q19" s="76">
        <f t="shared" si="7"/>
        <v>0</v>
      </c>
      <c r="R19" s="76">
        <f t="shared" si="7"/>
        <v>0</v>
      </c>
      <c r="S19" s="76">
        <f t="shared" si="7"/>
        <v>0</v>
      </c>
      <c r="T19" s="76">
        <f t="shared" si="7"/>
        <v>0</v>
      </c>
      <c r="U19" s="76">
        <f t="shared" si="7"/>
        <v>0</v>
      </c>
      <c r="V19" s="76">
        <f t="shared" si="7"/>
        <v>0</v>
      </c>
    </row>
    <row r="20" spans="1:22" ht="20.100000000000001" customHeight="1">
      <c r="A20" s="73">
        <v>301</v>
      </c>
      <c r="B20" s="74" t="s">
        <v>59</v>
      </c>
      <c r="C20" s="73" t="s">
        <v>146</v>
      </c>
      <c r="D20" s="74" t="s">
        <v>134</v>
      </c>
      <c r="E20" s="74" t="s">
        <v>81</v>
      </c>
      <c r="F20" s="74" t="s">
        <v>135</v>
      </c>
      <c r="G20" s="76">
        <v>25.91</v>
      </c>
      <c r="H20" s="76">
        <v>25.91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76">
        <v>0</v>
      </c>
      <c r="R20" s="76">
        <v>0</v>
      </c>
      <c r="S20" s="76">
        <v>0</v>
      </c>
      <c r="T20" s="76">
        <v>0</v>
      </c>
      <c r="U20" s="76">
        <v>0</v>
      </c>
      <c r="V20" s="76">
        <v>0</v>
      </c>
    </row>
    <row r="21" spans="1:22" ht="20.100000000000001" customHeight="1">
      <c r="A21" s="73"/>
      <c r="B21" s="74"/>
      <c r="C21" s="73" t="s">
        <v>147</v>
      </c>
      <c r="D21" s="74"/>
      <c r="E21" s="74"/>
      <c r="F21" s="74"/>
      <c r="G21" s="76">
        <f t="shared" ref="G21:V21" si="8">G22</f>
        <v>0.91</v>
      </c>
      <c r="H21" s="76">
        <f t="shared" si="8"/>
        <v>0.91</v>
      </c>
      <c r="I21" s="76">
        <f t="shared" si="8"/>
        <v>0</v>
      </c>
      <c r="J21" s="76">
        <f t="shared" si="8"/>
        <v>0</v>
      </c>
      <c r="K21" s="76">
        <f t="shared" si="8"/>
        <v>0</v>
      </c>
      <c r="L21" s="76">
        <f t="shared" si="8"/>
        <v>0</v>
      </c>
      <c r="M21" s="76">
        <f t="shared" si="8"/>
        <v>0</v>
      </c>
      <c r="N21" s="76">
        <f t="shared" si="8"/>
        <v>0</v>
      </c>
      <c r="O21" s="76">
        <f t="shared" si="8"/>
        <v>0</v>
      </c>
      <c r="P21" s="76">
        <f t="shared" si="8"/>
        <v>0</v>
      </c>
      <c r="Q21" s="76">
        <f t="shared" si="8"/>
        <v>0</v>
      </c>
      <c r="R21" s="76">
        <f t="shared" si="8"/>
        <v>0</v>
      </c>
      <c r="S21" s="76">
        <f t="shared" si="8"/>
        <v>0</v>
      </c>
      <c r="T21" s="76">
        <f t="shared" si="8"/>
        <v>0</v>
      </c>
      <c r="U21" s="76">
        <f t="shared" si="8"/>
        <v>0</v>
      </c>
      <c r="V21" s="76">
        <f t="shared" si="8"/>
        <v>0</v>
      </c>
    </row>
    <row r="22" spans="1:22" ht="20.100000000000001" customHeight="1">
      <c r="A22" s="73">
        <v>301</v>
      </c>
      <c r="B22" s="74" t="s">
        <v>148</v>
      </c>
      <c r="C22" s="73" t="s">
        <v>149</v>
      </c>
      <c r="D22" s="74" t="s">
        <v>134</v>
      </c>
      <c r="E22" s="74" t="s">
        <v>81</v>
      </c>
      <c r="F22" s="74" t="s">
        <v>135</v>
      </c>
      <c r="G22" s="76">
        <v>0.91</v>
      </c>
      <c r="H22" s="76">
        <v>0.91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  <c r="P22" s="76">
        <v>0</v>
      </c>
      <c r="Q22" s="76">
        <v>0</v>
      </c>
      <c r="R22" s="76">
        <v>0</v>
      </c>
      <c r="S22" s="76">
        <v>0</v>
      </c>
      <c r="T22" s="76">
        <v>0</v>
      </c>
      <c r="U22" s="76">
        <v>0</v>
      </c>
      <c r="V22" s="76">
        <v>0</v>
      </c>
    </row>
    <row r="23" spans="1:22" ht="20.100000000000001" customHeight="1">
      <c r="A23" s="73"/>
      <c r="B23" s="74"/>
      <c r="C23" s="73" t="s">
        <v>150</v>
      </c>
      <c r="D23" s="74"/>
      <c r="E23" s="74"/>
      <c r="F23" s="74"/>
      <c r="G23" s="76">
        <f t="shared" ref="G23:V23" si="9">G24</f>
        <v>0.91</v>
      </c>
      <c r="H23" s="76">
        <f t="shared" si="9"/>
        <v>0.91</v>
      </c>
      <c r="I23" s="76">
        <f t="shared" si="9"/>
        <v>0</v>
      </c>
      <c r="J23" s="76">
        <f t="shared" si="9"/>
        <v>0</v>
      </c>
      <c r="K23" s="76">
        <f t="shared" si="9"/>
        <v>0</v>
      </c>
      <c r="L23" s="76">
        <f t="shared" si="9"/>
        <v>0</v>
      </c>
      <c r="M23" s="76">
        <f t="shared" si="9"/>
        <v>0</v>
      </c>
      <c r="N23" s="76">
        <f t="shared" si="9"/>
        <v>0</v>
      </c>
      <c r="O23" s="76">
        <f t="shared" si="9"/>
        <v>0</v>
      </c>
      <c r="P23" s="76">
        <f t="shared" si="9"/>
        <v>0</v>
      </c>
      <c r="Q23" s="76">
        <f t="shared" si="9"/>
        <v>0</v>
      </c>
      <c r="R23" s="76">
        <f t="shared" si="9"/>
        <v>0</v>
      </c>
      <c r="S23" s="76">
        <f t="shared" si="9"/>
        <v>0</v>
      </c>
      <c r="T23" s="76">
        <f t="shared" si="9"/>
        <v>0</v>
      </c>
      <c r="U23" s="76">
        <f t="shared" si="9"/>
        <v>0</v>
      </c>
      <c r="V23" s="76">
        <f t="shared" si="9"/>
        <v>0</v>
      </c>
    </row>
    <row r="24" spans="1:22" ht="20.100000000000001" customHeight="1">
      <c r="A24" s="73">
        <v>301</v>
      </c>
      <c r="B24" s="74" t="s">
        <v>148</v>
      </c>
      <c r="C24" s="73" t="s">
        <v>149</v>
      </c>
      <c r="D24" s="74" t="s">
        <v>134</v>
      </c>
      <c r="E24" s="74" t="s">
        <v>81</v>
      </c>
      <c r="F24" s="74" t="s">
        <v>135</v>
      </c>
      <c r="G24" s="76">
        <v>0.91</v>
      </c>
      <c r="H24" s="76">
        <v>0.91</v>
      </c>
      <c r="I24" s="76">
        <v>0</v>
      </c>
      <c r="J24" s="76">
        <v>0</v>
      </c>
      <c r="K24" s="76">
        <v>0</v>
      </c>
      <c r="L24" s="76">
        <v>0</v>
      </c>
      <c r="M24" s="76">
        <v>0</v>
      </c>
      <c r="N24" s="76">
        <v>0</v>
      </c>
      <c r="O24" s="76">
        <v>0</v>
      </c>
      <c r="P24" s="76">
        <v>0</v>
      </c>
      <c r="Q24" s="76">
        <v>0</v>
      </c>
      <c r="R24" s="76">
        <v>0</v>
      </c>
      <c r="S24" s="76">
        <v>0</v>
      </c>
      <c r="T24" s="76">
        <v>0</v>
      </c>
      <c r="U24" s="76">
        <v>0</v>
      </c>
      <c r="V24" s="76">
        <v>0</v>
      </c>
    </row>
    <row r="25" spans="1:22" ht="20.100000000000001" customHeight="1">
      <c r="A25" s="73"/>
      <c r="B25" s="74"/>
      <c r="C25" s="73" t="s">
        <v>151</v>
      </c>
      <c r="D25" s="74"/>
      <c r="E25" s="74"/>
      <c r="F25" s="74"/>
      <c r="G25" s="76">
        <f t="shared" ref="G25:V25" si="10">G26</f>
        <v>0.65</v>
      </c>
      <c r="H25" s="76">
        <f t="shared" si="10"/>
        <v>0.65</v>
      </c>
      <c r="I25" s="76">
        <f t="shared" si="10"/>
        <v>0</v>
      </c>
      <c r="J25" s="76">
        <f t="shared" si="10"/>
        <v>0</v>
      </c>
      <c r="K25" s="76">
        <f t="shared" si="10"/>
        <v>0</v>
      </c>
      <c r="L25" s="76">
        <f t="shared" si="10"/>
        <v>0</v>
      </c>
      <c r="M25" s="76">
        <f t="shared" si="10"/>
        <v>0</v>
      </c>
      <c r="N25" s="76">
        <f t="shared" si="10"/>
        <v>0</v>
      </c>
      <c r="O25" s="76">
        <f t="shared" si="10"/>
        <v>0</v>
      </c>
      <c r="P25" s="76">
        <f t="shared" si="10"/>
        <v>0</v>
      </c>
      <c r="Q25" s="76">
        <f t="shared" si="10"/>
        <v>0</v>
      </c>
      <c r="R25" s="76">
        <f t="shared" si="10"/>
        <v>0</v>
      </c>
      <c r="S25" s="76">
        <f t="shared" si="10"/>
        <v>0</v>
      </c>
      <c r="T25" s="76">
        <f t="shared" si="10"/>
        <v>0</v>
      </c>
      <c r="U25" s="76">
        <f t="shared" si="10"/>
        <v>0</v>
      </c>
      <c r="V25" s="76">
        <f t="shared" si="10"/>
        <v>0</v>
      </c>
    </row>
    <row r="26" spans="1:22" ht="20.100000000000001" customHeight="1">
      <c r="A26" s="73">
        <v>301</v>
      </c>
      <c r="B26" s="74" t="s">
        <v>148</v>
      </c>
      <c r="C26" s="73" t="s">
        <v>149</v>
      </c>
      <c r="D26" s="74" t="s">
        <v>134</v>
      </c>
      <c r="E26" s="74" t="s">
        <v>81</v>
      </c>
      <c r="F26" s="74" t="s">
        <v>135</v>
      </c>
      <c r="G26" s="76">
        <v>0.65</v>
      </c>
      <c r="H26" s="76">
        <v>0.65</v>
      </c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6">
        <v>0</v>
      </c>
      <c r="O26" s="76">
        <v>0</v>
      </c>
      <c r="P26" s="76">
        <v>0</v>
      </c>
      <c r="Q26" s="76">
        <v>0</v>
      </c>
      <c r="R26" s="76">
        <v>0</v>
      </c>
      <c r="S26" s="76">
        <v>0</v>
      </c>
      <c r="T26" s="76">
        <v>0</v>
      </c>
      <c r="U26" s="76">
        <v>0</v>
      </c>
      <c r="V26" s="76">
        <v>0</v>
      </c>
    </row>
    <row r="27" spans="1:22" ht="20.100000000000001" customHeight="1">
      <c r="A27" s="73"/>
      <c r="B27" s="74"/>
      <c r="C27" s="73" t="s">
        <v>152</v>
      </c>
      <c r="D27" s="74"/>
      <c r="E27" s="74"/>
      <c r="F27" s="74"/>
      <c r="G27" s="76">
        <f t="shared" ref="G27:V27" si="11">G28</f>
        <v>15.55</v>
      </c>
      <c r="H27" s="76">
        <f t="shared" si="11"/>
        <v>15.55</v>
      </c>
      <c r="I27" s="76">
        <f t="shared" si="11"/>
        <v>0</v>
      </c>
      <c r="J27" s="76">
        <f t="shared" si="11"/>
        <v>0</v>
      </c>
      <c r="K27" s="76">
        <f t="shared" si="11"/>
        <v>0</v>
      </c>
      <c r="L27" s="76">
        <f t="shared" si="11"/>
        <v>0</v>
      </c>
      <c r="M27" s="76">
        <f t="shared" si="11"/>
        <v>0</v>
      </c>
      <c r="N27" s="76">
        <f t="shared" si="11"/>
        <v>0</v>
      </c>
      <c r="O27" s="76">
        <f t="shared" si="11"/>
        <v>0</v>
      </c>
      <c r="P27" s="76">
        <f t="shared" si="11"/>
        <v>0</v>
      </c>
      <c r="Q27" s="76">
        <f t="shared" si="11"/>
        <v>0</v>
      </c>
      <c r="R27" s="76">
        <f t="shared" si="11"/>
        <v>0</v>
      </c>
      <c r="S27" s="76">
        <f t="shared" si="11"/>
        <v>0</v>
      </c>
      <c r="T27" s="76">
        <f t="shared" si="11"/>
        <v>0</v>
      </c>
      <c r="U27" s="76">
        <f t="shared" si="11"/>
        <v>0</v>
      </c>
      <c r="V27" s="76">
        <f t="shared" si="11"/>
        <v>0</v>
      </c>
    </row>
    <row r="28" spans="1:22" ht="20.100000000000001" customHeight="1">
      <c r="A28" s="73">
        <v>301</v>
      </c>
      <c r="B28" s="74" t="s">
        <v>153</v>
      </c>
      <c r="C28" s="73" t="s">
        <v>97</v>
      </c>
      <c r="D28" s="74" t="s">
        <v>134</v>
      </c>
      <c r="E28" s="74" t="s">
        <v>81</v>
      </c>
      <c r="F28" s="74" t="s">
        <v>135</v>
      </c>
      <c r="G28" s="76">
        <v>15.55</v>
      </c>
      <c r="H28" s="76">
        <v>15.55</v>
      </c>
      <c r="I28" s="76">
        <v>0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  <c r="R28" s="76">
        <v>0</v>
      </c>
      <c r="S28" s="76">
        <v>0</v>
      </c>
      <c r="T28" s="76">
        <v>0</v>
      </c>
      <c r="U28" s="76">
        <v>0</v>
      </c>
      <c r="V28" s="76">
        <v>0</v>
      </c>
    </row>
    <row r="29" spans="1:22" ht="20.100000000000001" customHeight="1">
      <c r="A29" s="73"/>
      <c r="B29" s="74"/>
      <c r="C29" s="73" t="s">
        <v>154</v>
      </c>
      <c r="D29" s="74"/>
      <c r="E29" s="74"/>
      <c r="F29" s="74"/>
      <c r="G29" s="76">
        <f t="shared" ref="G29:V29" si="12">G30</f>
        <v>4.32</v>
      </c>
      <c r="H29" s="76">
        <f t="shared" si="12"/>
        <v>4.32</v>
      </c>
      <c r="I29" s="76">
        <f t="shared" si="12"/>
        <v>0</v>
      </c>
      <c r="J29" s="76">
        <f t="shared" si="12"/>
        <v>0</v>
      </c>
      <c r="K29" s="76">
        <f t="shared" si="12"/>
        <v>0</v>
      </c>
      <c r="L29" s="76">
        <f t="shared" si="12"/>
        <v>0</v>
      </c>
      <c r="M29" s="76">
        <f t="shared" si="12"/>
        <v>0</v>
      </c>
      <c r="N29" s="76">
        <f t="shared" si="12"/>
        <v>0</v>
      </c>
      <c r="O29" s="76">
        <f t="shared" si="12"/>
        <v>0</v>
      </c>
      <c r="P29" s="76">
        <f t="shared" si="12"/>
        <v>0</v>
      </c>
      <c r="Q29" s="76">
        <f t="shared" si="12"/>
        <v>0</v>
      </c>
      <c r="R29" s="76">
        <f t="shared" si="12"/>
        <v>0</v>
      </c>
      <c r="S29" s="76">
        <f t="shared" si="12"/>
        <v>0</v>
      </c>
      <c r="T29" s="76">
        <f t="shared" si="12"/>
        <v>0</v>
      </c>
      <c r="U29" s="76">
        <f t="shared" si="12"/>
        <v>0</v>
      </c>
      <c r="V29" s="76">
        <f t="shared" si="12"/>
        <v>0</v>
      </c>
    </row>
    <row r="30" spans="1:22" ht="20.100000000000001" customHeight="1">
      <c r="A30" s="73">
        <v>301</v>
      </c>
      <c r="B30" s="74" t="s">
        <v>84</v>
      </c>
      <c r="C30" s="73" t="s">
        <v>155</v>
      </c>
      <c r="D30" s="74" t="s">
        <v>134</v>
      </c>
      <c r="E30" s="74" t="s">
        <v>81</v>
      </c>
      <c r="F30" s="74" t="s">
        <v>135</v>
      </c>
      <c r="G30" s="76">
        <v>4.32</v>
      </c>
      <c r="H30" s="76">
        <v>4.32</v>
      </c>
      <c r="I30" s="76">
        <v>0</v>
      </c>
      <c r="J30" s="76">
        <v>0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  <c r="P30" s="76">
        <v>0</v>
      </c>
      <c r="Q30" s="76">
        <v>0</v>
      </c>
      <c r="R30" s="76">
        <v>0</v>
      </c>
      <c r="S30" s="76">
        <v>0</v>
      </c>
      <c r="T30" s="76">
        <v>0</v>
      </c>
      <c r="U30" s="76">
        <v>0</v>
      </c>
      <c r="V30" s="76">
        <v>0</v>
      </c>
    </row>
    <row r="31" spans="1:22" ht="20.100000000000001" customHeight="1">
      <c r="A31" s="73"/>
      <c r="B31" s="74"/>
      <c r="C31" s="73" t="s">
        <v>156</v>
      </c>
      <c r="D31" s="74"/>
      <c r="E31" s="74"/>
      <c r="F31" s="74"/>
      <c r="G31" s="76">
        <f t="shared" ref="G31:V31" si="13">G32</f>
        <v>10.8</v>
      </c>
      <c r="H31" s="76">
        <f t="shared" si="13"/>
        <v>10.8</v>
      </c>
      <c r="I31" s="76">
        <f t="shared" si="13"/>
        <v>0</v>
      </c>
      <c r="J31" s="76">
        <f t="shared" si="13"/>
        <v>0</v>
      </c>
      <c r="K31" s="76">
        <f t="shared" si="13"/>
        <v>0</v>
      </c>
      <c r="L31" s="76">
        <f t="shared" si="13"/>
        <v>0</v>
      </c>
      <c r="M31" s="76">
        <f t="shared" si="13"/>
        <v>0</v>
      </c>
      <c r="N31" s="76">
        <f t="shared" si="13"/>
        <v>0</v>
      </c>
      <c r="O31" s="76">
        <f t="shared" si="13"/>
        <v>0</v>
      </c>
      <c r="P31" s="76">
        <f t="shared" si="13"/>
        <v>0</v>
      </c>
      <c r="Q31" s="76">
        <f t="shared" si="13"/>
        <v>0</v>
      </c>
      <c r="R31" s="76">
        <f t="shared" si="13"/>
        <v>0</v>
      </c>
      <c r="S31" s="76">
        <f t="shared" si="13"/>
        <v>0</v>
      </c>
      <c r="T31" s="76">
        <f t="shared" si="13"/>
        <v>0</v>
      </c>
      <c r="U31" s="76">
        <f t="shared" si="13"/>
        <v>0</v>
      </c>
      <c r="V31" s="76">
        <f t="shared" si="13"/>
        <v>0</v>
      </c>
    </row>
    <row r="32" spans="1:22" ht="20.100000000000001" customHeight="1">
      <c r="A32" s="73">
        <v>301</v>
      </c>
      <c r="B32" s="74" t="s">
        <v>87</v>
      </c>
      <c r="C32" s="73" t="s">
        <v>141</v>
      </c>
      <c r="D32" s="74" t="s">
        <v>134</v>
      </c>
      <c r="E32" s="74" t="s">
        <v>81</v>
      </c>
      <c r="F32" s="74" t="s">
        <v>135</v>
      </c>
      <c r="G32" s="76">
        <v>10.8</v>
      </c>
      <c r="H32" s="76">
        <v>10.8</v>
      </c>
      <c r="I32" s="76">
        <v>0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  <c r="P32" s="76">
        <v>0</v>
      </c>
      <c r="Q32" s="76">
        <v>0</v>
      </c>
      <c r="R32" s="76">
        <v>0</v>
      </c>
      <c r="S32" s="76">
        <v>0</v>
      </c>
      <c r="T32" s="76">
        <v>0</v>
      </c>
      <c r="U32" s="76">
        <v>0</v>
      </c>
      <c r="V32" s="76">
        <v>0</v>
      </c>
    </row>
    <row r="33" spans="1:22" ht="20.100000000000001" customHeight="1">
      <c r="A33" s="73"/>
      <c r="B33" s="74"/>
      <c r="C33" s="73" t="s">
        <v>157</v>
      </c>
      <c r="D33" s="74"/>
      <c r="E33" s="74"/>
      <c r="F33" s="74"/>
      <c r="G33" s="76">
        <f t="shared" ref="G33:V33" si="14">G34</f>
        <v>43.2</v>
      </c>
      <c r="H33" s="76">
        <f t="shared" si="14"/>
        <v>43.2</v>
      </c>
      <c r="I33" s="76">
        <f t="shared" si="14"/>
        <v>0</v>
      </c>
      <c r="J33" s="76">
        <f t="shared" si="14"/>
        <v>0</v>
      </c>
      <c r="K33" s="76">
        <f t="shared" si="14"/>
        <v>0</v>
      </c>
      <c r="L33" s="76">
        <f t="shared" si="14"/>
        <v>0</v>
      </c>
      <c r="M33" s="76">
        <f t="shared" si="14"/>
        <v>0</v>
      </c>
      <c r="N33" s="76">
        <f t="shared" si="14"/>
        <v>0</v>
      </c>
      <c r="O33" s="76">
        <f t="shared" si="14"/>
        <v>0</v>
      </c>
      <c r="P33" s="76">
        <f t="shared" si="14"/>
        <v>0</v>
      </c>
      <c r="Q33" s="76">
        <f t="shared" si="14"/>
        <v>0</v>
      </c>
      <c r="R33" s="76">
        <f t="shared" si="14"/>
        <v>0</v>
      </c>
      <c r="S33" s="76">
        <f t="shared" si="14"/>
        <v>0</v>
      </c>
      <c r="T33" s="76">
        <f t="shared" si="14"/>
        <v>0</v>
      </c>
      <c r="U33" s="76">
        <f t="shared" si="14"/>
        <v>0</v>
      </c>
      <c r="V33" s="76">
        <f t="shared" si="14"/>
        <v>0</v>
      </c>
    </row>
    <row r="34" spans="1:22" ht="20.100000000000001" customHeight="1">
      <c r="A34" s="73">
        <v>301</v>
      </c>
      <c r="B34" s="74" t="s">
        <v>87</v>
      </c>
      <c r="C34" s="73" t="s">
        <v>141</v>
      </c>
      <c r="D34" s="74" t="s">
        <v>134</v>
      </c>
      <c r="E34" s="74" t="s">
        <v>81</v>
      </c>
      <c r="F34" s="74" t="s">
        <v>135</v>
      </c>
      <c r="G34" s="76">
        <v>43.2</v>
      </c>
      <c r="H34" s="76">
        <v>43.2</v>
      </c>
      <c r="I34" s="76">
        <v>0</v>
      </c>
      <c r="J34" s="76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  <c r="P34" s="76">
        <v>0</v>
      </c>
      <c r="Q34" s="76">
        <v>0</v>
      </c>
      <c r="R34" s="76">
        <v>0</v>
      </c>
      <c r="S34" s="76">
        <v>0</v>
      </c>
      <c r="T34" s="76">
        <v>0</v>
      </c>
      <c r="U34" s="76">
        <v>0</v>
      </c>
      <c r="V34" s="76">
        <v>0</v>
      </c>
    </row>
    <row r="35" spans="1:22" ht="20.100000000000001" customHeight="1">
      <c r="A35" s="73"/>
      <c r="B35" s="74"/>
      <c r="C35" s="73" t="s">
        <v>158</v>
      </c>
      <c r="D35" s="74"/>
      <c r="E35" s="74"/>
      <c r="F35" s="74"/>
      <c r="G35" s="76">
        <f t="shared" ref="G35:V35" si="15">G36</f>
        <v>0.34</v>
      </c>
      <c r="H35" s="76">
        <f t="shared" si="15"/>
        <v>0.34</v>
      </c>
      <c r="I35" s="76">
        <f t="shared" si="15"/>
        <v>0</v>
      </c>
      <c r="J35" s="76">
        <f t="shared" si="15"/>
        <v>0</v>
      </c>
      <c r="K35" s="76">
        <f t="shared" si="15"/>
        <v>0</v>
      </c>
      <c r="L35" s="76">
        <f t="shared" si="15"/>
        <v>0</v>
      </c>
      <c r="M35" s="76">
        <f t="shared" si="15"/>
        <v>0</v>
      </c>
      <c r="N35" s="76">
        <f t="shared" si="15"/>
        <v>0</v>
      </c>
      <c r="O35" s="76">
        <f t="shared" si="15"/>
        <v>0</v>
      </c>
      <c r="P35" s="76">
        <f t="shared" si="15"/>
        <v>0</v>
      </c>
      <c r="Q35" s="76">
        <f t="shared" si="15"/>
        <v>0</v>
      </c>
      <c r="R35" s="76">
        <f t="shared" si="15"/>
        <v>0</v>
      </c>
      <c r="S35" s="76">
        <f t="shared" si="15"/>
        <v>0</v>
      </c>
      <c r="T35" s="76">
        <f t="shared" si="15"/>
        <v>0</v>
      </c>
      <c r="U35" s="76">
        <f t="shared" si="15"/>
        <v>0</v>
      </c>
      <c r="V35" s="76">
        <f t="shared" si="15"/>
        <v>0</v>
      </c>
    </row>
    <row r="36" spans="1:22" ht="20.100000000000001" customHeight="1">
      <c r="A36" s="73">
        <v>303</v>
      </c>
      <c r="B36" s="74" t="s">
        <v>84</v>
      </c>
      <c r="C36" s="73" t="s">
        <v>159</v>
      </c>
      <c r="D36" s="74" t="s">
        <v>160</v>
      </c>
      <c r="E36" s="74" t="s">
        <v>60</v>
      </c>
      <c r="F36" s="74" t="s">
        <v>161</v>
      </c>
      <c r="G36" s="76">
        <v>0.34</v>
      </c>
      <c r="H36" s="76">
        <v>0.34</v>
      </c>
      <c r="I36" s="76">
        <v>0</v>
      </c>
      <c r="J36" s="76">
        <v>0</v>
      </c>
      <c r="K36" s="76">
        <v>0</v>
      </c>
      <c r="L36" s="76">
        <v>0</v>
      </c>
      <c r="M36" s="76">
        <v>0</v>
      </c>
      <c r="N36" s="76">
        <v>0</v>
      </c>
      <c r="O36" s="76">
        <v>0</v>
      </c>
      <c r="P36" s="76">
        <v>0</v>
      </c>
      <c r="Q36" s="76">
        <v>0</v>
      </c>
      <c r="R36" s="76">
        <v>0</v>
      </c>
      <c r="S36" s="76">
        <v>0</v>
      </c>
      <c r="T36" s="76">
        <v>0</v>
      </c>
      <c r="U36" s="76">
        <v>0</v>
      </c>
      <c r="V36" s="76">
        <v>0</v>
      </c>
    </row>
    <row r="37" spans="1:22" ht="20.100000000000001" customHeight="1">
      <c r="A37" s="73"/>
      <c r="B37" s="74"/>
      <c r="C37" s="73" t="s">
        <v>162</v>
      </c>
      <c r="D37" s="74"/>
      <c r="E37" s="74"/>
      <c r="F37" s="74"/>
      <c r="G37" s="76">
        <f t="shared" ref="G37:V37" si="16">G38</f>
        <v>0.61</v>
      </c>
      <c r="H37" s="76">
        <f t="shared" si="16"/>
        <v>0.61</v>
      </c>
      <c r="I37" s="76">
        <f t="shared" si="16"/>
        <v>0</v>
      </c>
      <c r="J37" s="76">
        <f t="shared" si="16"/>
        <v>0</v>
      </c>
      <c r="K37" s="76">
        <f t="shared" si="16"/>
        <v>0</v>
      </c>
      <c r="L37" s="76">
        <f t="shared" si="16"/>
        <v>0</v>
      </c>
      <c r="M37" s="76">
        <f t="shared" si="16"/>
        <v>0</v>
      </c>
      <c r="N37" s="76">
        <f t="shared" si="16"/>
        <v>0</v>
      </c>
      <c r="O37" s="76">
        <f t="shared" si="16"/>
        <v>0</v>
      </c>
      <c r="P37" s="76">
        <f t="shared" si="16"/>
        <v>0</v>
      </c>
      <c r="Q37" s="76">
        <f t="shared" si="16"/>
        <v>0</v>
      </c>
      <c r="R37" s="76">
        <f t="shared" si="16"/>
        <v>0</v>
      </c>
      <c r="S37" s="76">
        <f t="shared" si="16"/>
        <v>0</v>
      </c>
      <c r="T37" s="76">
        <f t="shared" si="16"/>
        <v>0</v>
      </c>
      <c r="U37" s="76">
        <f t="shared" si="16"/>
        <v>0</v>
      </c>
      <c r="V37" s="76">
        <f t="shared" si="16"/>
        <v>0</v>
      </c>
    </row>
    <row r="38" spans="1:22" ht="20.100000000000001" customHeight="1">
      <c r="A38" s="73">
        <v>303</v>
      </c>
      <c r="B38" s="74" t="s">
        <v>84</v>
      </c>
      <c r="C38" s="73" t="s">
        <v>159</v>
      </c>
      <c r="D38" s="74" t="s">
        <v>160</v>
      </c>
      <c r="E38" s="74" t="s">
        <v>60</v>
      </c>
      <c r="F38" s="74" t="s">
        <v>161</v>
      </c>
      <c r="G38" s="76">
        <v>0.61</v>
      </c>
      <c r="H38" s="76">
        <v>0.61</v>
      </c>
      <c r="I38" s="76">
        <v>0</v>
      </c>
      <c r="J38" s="76">
        <v>0</v>
      </c>
      <c r="K38" s="76">
        <v>0</v>
      </c>
      <c r="L38" s="76">
        <v>0</v>
      </c>
      <c r="M38" s="76">
        <v>0</v>
      </c>
      <c r="N38" s="76">
        <v>0</v>
      </c>
      <c r="O38" s="76">
        <v>0</v>
      </c>
      <c r="P38" s="76">
        <v>0</v>
      </c>
      <c r="Q38" s="76">
        <v>0</v>
      </c>
      <c r="R38" s="76">
        <v>0</v>
      </c>
      <c r="S38" s="76">
        <v>0</v>
      </c>
      <c r="T38" s="76">
        <v>0</v>
      </c>
      <c r="U38" s="76">
        <v>0</v>
      </c>
      <c r="V38" s="76">
        <v>0</v>
      </c>
    </row>
    <row r="39" spans="1:22" ht="20.100000000000001" customHeight="1">
      <c r="A39" s="73"/>
      <c r="B39" s="74"/>
      <c r="C39" s="73" t="s">
        <v>163</v>
      </c>
      <c r="D39" s="74"/>
      <c r="E39" s="74"/>
      <c r="F39" s="74"/>
      <c r="G39" s="76">
        <f t="shared" ref="G39:V39" si="17">G40</f>
        <v>0.31</v>
      </c>
      <c r="H39" s="76">
        <f t="shared" si="17"/>
        <v>0.31</v>
      </c>
      <c r="I39" s="76">
        <f t="shared" si="17"/>
        <v>0</v>
      </c>
      <c r="J39" s="76">
        <f t="shared" si="17"/>
        <v>0</v>
      </c>
      <c r="K39" s="76">
        <f t="shared" si="17"/>
        <v>0</v>
      </c>
      <c r="L39" s="76">
        <f t="shared" si="17"/>
        <v>0</v>
      </c>
      <c r="M39" s="76">
        <f t="shared" si="17"/>
        <v>0</v>
      </c>
      <c r="N39" s="76">
        <f t="shared" si="17"/>
        <v>0</v>
      </c>
      <c r="O39" s="76">
        <f t="shared" si="17"/>
        <v>0</v>
      </c>
      <c r="P39" s="76">
        <f t="shared" si="17"/>
        <v>0</v>
      </c>
      <c r="Q39" s="76">
        <f t="shared" si="17"/>
        <v>0</v>
      </c>
      <c r="R39" s="76">
        <f t="shared" si="17"/>
        <v>0</v>
      </c>
      <c r="S39" s="76">
        <f t="shared" si="17"/>
        <v>0</v>
      </c>
      <c r="T39" s="76">
        <f t="shared" si="17"/>
        <v>0</v>
      </c>
      <c r="U39" s="76">
        <f t="shared" si="17"/>
        <v>0</v>
      </c>
      <c r="V39" s="76">
        <f t="shared" si="17"/>
        <v>0</v>
      </c>
    </row>
    <row r="40" spans="1:22" ht="20.100000000000001" customHeight="1">
      <c r="A40" s="73">
        <v>301</v>
      </c>
      <c r="B40" s="74" t="s">
        <v>164</v>
      </c>
      <c r="C40" s="73" t="s">
        <v>165</v>
      </c>
      <c r="D40" s="74" t="s">
        <v>134</v>
      </c>
      <c r="E40" s="74" t="s">
        <v>81</v>
      </c>
      <c r="F40" s="74" t="s">
        <v>135</v>
      </c>
      <c r="G40" s="76">
        <v>0.31</v>
      </c>
      <c r="H40" s="76">
        <v>0.31</v>
      </c>
      <c r="I40" s="76">
        <v>0</v>
      </c>
      <c r="J40" s="76">
        <v>0</v>
      </c>
      <c r="K40" s="76">
        <v>0</v>
      </c>
      <c r="L40" s="76">
        <v>0</v>
      </c>
      <c r="M40" s="76">
        <v>0</v>
      </c>
      <c r="N40" s="76">
        <v>0</v>
      </c>
      <c r="O40" s="76">
        <v>0</v>
      </c>
      <c r="P40" s="76">
        <v>0</v>
      </c>
      <c r="Q40" s="76">
        <v>0</v>
      </c>
      <c r="R40" s="76">
        <v>0</v>
      </c>
      <c r="S40" s="76">
        <v>0</v>
      </c>
      <c r="T40" s="76">
        <v>0</v>
      </c>
      <c r="U40" s="76">
        <v>0</v>
      </c>
      <c r="V40" s="76">
        <v>0</v>
      </c>
    </row>
    <row r="41" spans="1:22" ht="20.100000000000001" customHeight="1">
      <c r="A41" s="73"/>
      <c r="B41" s="74"/>
      <c r="C41" s="73" t="s">
        <v>166</v>
      </c>
      <c r="D41" s="74"/>
      <c r="E41" s="74"/>
      <c r="F41" s="74"/>
      <c r="G41" s="76">
        <f t="shared" ref="G41:V41" si="18">G42</f>
        <v>5.18</v>
      </c>
      <c r="H41" s="76">
        <f t="shared" si="18"/>
        <v>5.18</v>
      </c>
      <c r="I41" s="76">
        <f t="shared" si="18"/>
        <v>0</v>
      </c>
      <c r="J41" s="76">
        <f t="shared" si="18"/>
        <v>0</v>
      </c>
      <c r="K41" s="76">
        <f t="shared" si="18"/>
        <v>0</v>
      </c>
      <c r="L41" s="76">
        <f t="shared" si="18"/>
        <v>0</v>
      </c>
      <c r="M41" s="76">
        <f t="shared" si="18"/>
        <v>0</v>
      </c>
      <c r="N41" s="76">
        <f t="shared" si="18"/>
        <v>0</v>
      </c>
      <c r="O41" s="76">
        <f t="shared" si="18"/>
        <v>0</v>
      </c>
      <c r="P41" s="76">
        <f t="shared" si="18"/>
        <v>0</v>
      </c>
      <c r="Q41" s="76">
        <f t="shared" si="18"/>
        <v>0</v>
      </c>
      <c r="R41" s="76">
        <f t="shared" si="18"/>
        <v>0</v>
      </c>
      <c r="S41" s="76">
        <f t="shared" si="18"/>
        <v>0</v>
      </c>
      <c r="T41" s="76">
        <f t="shared" si="18"/>
        <v>0</v>
      </c>
      <c r="U41" s="76">
        <f t="shared" si="18"/>
        <v>0</v>
      </c>
      <c r="V41" s="76">
        <f t="shared" si="18"/>
        <v>0</v>
      </c>
    </row>
    <row r="42" spans="1:22" ht="20.100000000000001" customHeight="1">
      <c r="A42" s="73">
        <v>301</v>
      </c>
      <c r="B42" s="74" t="s">
        <v>167</v>
      </c>
      <c r="C42" s="73" t="s">
        <v>168</v>
      </c>
      <c r="D42" s="74" t="s">
        <v>134</v>
      </c>
      <c r="E42" s="74" t="s">
        <v>81</v>
      </c>
      <c r="F42" s="74" t="s">
        <v>135</v>
      </c>
      <c r="G42" s="76">
        <v>5.18</v>
      </c>
      <c r="H42" s="76">
        <v>5.18</v>
      </c>
      <c r="I42" s="76">
        <v>0</v>
      </c>
      <c r="J42" s="76">
        <v>0</v>
      </c>
      <c r="K42" s="76">
        <v>0</v>
      </c>
      <c r="L42" s="76">
        <v>0</v>
      </c>
      <c r="M42" s="76">
        <v>0</v>
      </c>
      <c r="N42" s="76">
        <v>0</v>
      </c>
      <c r="O42" s="76">
        <v>0</v>
      </c>
      <c r="P42" s="76">
        <v>0</v>
      </c>
      <c r="Q42" s="76">
        <v>0</v>
      </c>
      <c r="R42" s="76">
        <v>0</v>
      </c>
      <c r="S42" s="76">
        <v>0</v>
      </c>
      <c r="T42" s="76">
        <v>0</v>
      </c>
      <c r="U42" s="76">
        <v>0</v>
      </c>
      <c r="V42" s="76">
        <v>0</v>
      </c>
    </row>
    <row r="43" spans="1:22" ht="20.100000000000001" customHeight="1">
      <c r="A43" s="73"/>
      <c r="B43" s="74"/>
      <c r="C43" s="73" t="s">
        <v>169</v>
      </c>
      <c r="D43" s="74"/>
      <c r="E43" s="74"/>
      <c r="F43" s="74"/>
      <c r="G43" s="76">
        <f t="shared" ref="G43:V43" si="19">G44</f>
        <v>2.59</v>
      </c>
      <c r="H43" s="76">
        <f t="shared" si="19"/>
        <v>2.59</v>
      </c>
      <c r="I43" s="76">
        <f t="shared" si="19"/>
        <v>0</v>
      </c>
      <c r="J43" s="76">
        <f t="shared" si="19"/>
        <v>0</v>
      </c>
      <c r="K43" s="76">
        <f t="shared" si="19"/>
        <v>0</v>
      </c>
      <c r="L43" s="76">
        <f t="shared" si="19"/>
        <v>0</v>
      </c>
      <c r="M43" s="76">
        <f t="shared" si="19"/>
        <v>0</v>
      </c>
      <c r="N43" s="76">
        <f t="shared" si="19"/>
        <v>0</v>
      </c>
      <c r="O43" s="76">
        <f t="shared" si="19"/>
        <v>0</v>
      </c>
      <c r="P43" s="76">
        <f t="shared" si="19"/>
        <v>0</v>
      </c>
      <c r="Q43" s="76">
        <f t="shared" si="19"/>
        <v>0</v>
      </c>
      <c r="R43" s="76">
        <f t="shared" si="19"/>
        <v>0</v>
      </c>
      <c r="S43" s="76">
        <f t="shared" si="19"/>
        <v>0</v>
      </c>
      <c r="T43" s="76">
        <f t="shared" si="19"/>
        <v>0</v>
      </c>
      <c r="U43" s="76">
        <f t="shared" si="19"/>
        <v>0</v>
      </c>
      <c r="V43" s="76">
        <f t="shared" si="19"/>
        <v>0</v>
      </c>
    </row>
    <row r="44" spans="1:22" ht="20.100000000000001" customHeight="1">
      <c r="A44" s="73">
        <v>302</v>
      </c>
      <c r="B44" s="74" t="s">
        <v>170</v>
      </c>
      <c r="C44" s="73" t="s">
        <v>171</v>
      </c>
      <c r="D44" s="74" t="s">
        <v>134</v>
      </c>
      <c r="E44" s="74" t="s">
        <v>84</v>
      </c>
      <c r="F44" s="74" t="s">
        <v>172</v>
      </c>
      <c r="G44" s="76">
        <v>2.59</v>
      </c>
      <c r="H44" s="76">
        <v>2.59</v>
      </c>
      <c r="I44" s="76">
        <v>0</v>
      </c>
      <c r="J44" s="76">
        <v>0</v>
      </c>
      <c r="K44" s="76">
        <v>0</v>
      </c>
      <c r="L44" s="76">
        <v>0</v>
      </c>
      <c r="M44" s="76">
        <v>0</v>
      </c>
      <c r="N44" s="76">
        <v>0</v>
      </c>
      <c r="O44" s="76">
        <v>0</v>
      </c>
      <c r="P44" s="76">
        <v>0</v>
      </c>
      <c r="Q44" s="76">
        <v>0</v>
      </c>
      <c r="R44" s="76">
        <v>0</v>
      </c>
      <c r="S44" s="76">
        <v>0</v>
      </c>
      <c r="T44" s="76">
        <v>0</v>
      </c>
      <c r="U44" s="76">
        <v>0</v>
      </c>
      <c r="V44" s="76">
        <v>0</v>
      </c>
    </row>
    <row r="45" spans="1:22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</row>
    <row r="46" spans="1:22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</row>
    <row r="47" spans="1:22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</row>
    <row r="48" spans="1:22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</row>
    <row r="49" spans="1:22" ht="20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:22" ht="20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1:22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:22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1:22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</sheetData>
  <sheetProtection formatCells="0" formatColumns="0" formatRows="0"/>
  <mergeCells count="21">
    <mergeCell ref="A1:V1"/>
    <mergeCell ref="A2:F2"/>
    <mergeCell ref="U2:V2"/>
    <mergeCell ref="G3:V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U4:U6"/>
    <mergeCell ref="V4:V6"/>
    <mergeCell ref="A3:C5"/>
    <mergeCell ref="D3:F5"/>
    <mergeCell ref="H4:I5"/>
    <mergeCell ref="S4:T5"/>
  </mergeCells>
  <phoneticPr fontId="20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workbookViewId="0">
      <selection activeCell="B9" sqref="B9"/>
    </sheetView>
  </sheetViews>
  <sheetFormatPr defaultColWidth="9" defaultRowHeight="14.25"/>
  <cols>
    <col min="1" max="1" width="35.75" style="57" customWidth="1"/>
    <col min="2" max="2" width="43" style="57" customWidth="1"/>
    <col min="3" max="3" width="27" style="57" customWidth="1"/>
    <col min="4" max="16384" width="9" style="57"/>
  </cols>
  <sheetData>
    <row r="1" spans="1:3" s="54" customFormat="1" ht="42" customHeight="1">
      <c r="A1" s="188" t="s">
        <v>173</v>
      </c>
      <c r="B1" s="188"/>
      <c r="C1" s="58"/>
    </row>
    <row r="2" spans="1:3" ht="18.75" customHeight="1">
      <c r="A2" s="59" t="s">
        <v>1</v>
      </c>
      <c r="B2" s="60" t="s">
        <v>2</v>
      </c>
      <c r="C2"/>
    </row>
    <row r="3" spans="1:3" s="55" customFormat="1" ht="30" customHeight="1">
      <c r="A3" s="61" t="s">
        <v>174</v>
      </c>
      <c r="B3" s="62" t="s">
        <v>175</v>
      </c>
      <c r="C3" s="57"/>
    </row>
    <row r="4" spans="1:3" s="56" customFormat="1" ht="30" customHeight="1">
      <c r="A4" s="63" t="s">
        <v>176</v>
      </c>
      <c r="B4" s="64">
        <v>1.94</v>
      </c>
      <c r="C4" s="65"/>
    </row>
    <row r="5" spans="1:3" s="56" customFormat="1" ht="30" customHeight="1">
      <c r="A5" s="66" t="s">
        <v>177</v>
      </c>
      <c r="B5" s="64"/>
      <c r="C5" s="65"/>
    </row>
    <row r="6" spans="1:3" s="56" customFormat="1" ht="30" customHeight="1">
      <c r="A6" s="66" t="s">
        <v>178</v>
      </c>
      <c r="B6" s="64">
        <v>0.14000000000000001</v>
      </c>
      <c r="C6" s="65"/>
    </row>
    <row r="7" spans="1:3" s="56" customFormat="1" ht="30" customHeight="1">
      <c r="A7" s="66" t="s">
        <v>179</v>
      </c>
      <c r="B7" s="64">
        <v>1.8</v>
      </c>
      <c r="C7" s="65"/>
    </row>
    <row r="8" spans="1:3" s="56" customFormat="1" ht="30" customHeight="1">
      <c r="A8" s="66" t="s">
        <v>180</v>
      </c>
      <c r="B8" s="64">
        <v>1.8</v>
      </c>
      <c r="C8" s="65"/>
    </row>
    <row r="9" spans="1:3" s="56" customFormat="1" ht="30" customHeight="1">
      <c r="A9" s="66" t="s">
        <v>181</v>
      </c>
      <c r="B9" s="64"/>
      <c r="C9" s="65"/>
    </row>
    <row r="10" spans="1:3" s="55" customFormat="1" ht="30" customHeight="1">
      <c r="A10"/>
      <c r="B10"/>
      <c r="C10" s="57"/>
    </row>
    <row r="11" spans="1:3" s="55" customFormat="1" ht="114.6" customHeight="1">
      <c r="A11" s="189" t="s">
        <v>182</v>
      </c>
      <c r="B11" s="189"/>
      <c r="C11" s="57"/>
    </row>
    <row r="12" spans="1:3" s="55" customFormat="1" ht="14.25" customHeight="1">
      <c r="A12" s="57"/>
      <c r="B12" s="57"/>
      <c r="C12" s="57"/>
    </row>
    <row r="13" spans="1:3" s="55" customFormat="1" ht="14.25" customHeight="1">
      <c r="A13" s="57"/>
      <c r="B13" s="57"/>
      <c r="C13" s="57"/>
    </row>
    <row r="14" spans="1:3" s="55" customFormat="1" ht="14.25" customHeight="1">
      <c r="A14" s="57"/>
      <c r="B14" s="57"/>
      <c r="C14" s="57"/>
    </row>
    <row r="15" spans="1:3" s="55" customFormat="1" ht="14.25" customHeight="1">
      <c r="A15" s="57"/>
      <c r="B15" s="57"/>
      <c r="C15" s="57"/>
    </row>
    <row r="16" spans="1:3" s="55" customFormat="1" ht="14.25" customHeight="1">
      <c r="A16" s="57"/>
      <c r="B16" s="57"/>
      <c r="C16" s="57"/>
    </row>
    <row r="17" spans="1:3" s="55" customFormat="1" ht="14.25" customHeight="1"/>
    <row r="18" spans="1:3" s="55" customFormat="1" ht="14.25" customHeight="1"/>
    <row r="19" spans="1:3" s="55" customFormat="1" ht="14.25" customHeight="1"/>
    <row r="20" spans="1:3" s="55" customFormat="1" ht="14.25" customHeight="1"/>
    <row r="21" spans="1:3" s="55" customFormat="1" ht="14.25" customHeight="1"/>
    <row r="22" spans="1:3" s="55" customFormat="1" ht="14.25" customHeight="1"/>
    <row r="23" spans="1:3" s="55" customFormat="1" ht="14.25" customHeight="1"/>
    <row r="24" spans="1:3" s="55" customFormat="1" ht="14.25" customHeight="1"/>
    <row r="25" spans="1:3" s="55" customFormat="1" ht="14.25" customHeight="1"/>
    <row r="26" spans="1:3" s="55" customFormat="1" ht="14.25" customHeight="1"/>
    <row r="27" spans="1:3" s="55" customFormat="1" ht="14.25" customHeight="1"/>
    <row r="28" spans="1:3" s="55" customFormat="1" ht="14.25" customHeight="1"/>
    <row r="29" spans="1:3" s="55" customFormat="1" ht="14.25" customHeight="1"/>
    <row r="30" spans="1:3" s="55" customFormat="1" ht="14.25" customHeight="1"/>
    <row r="31" spans="1:3" s="55" customFormat="1" ht="14.25" customHeight="1"/>
    <row r="32" spans="1:3" s="55" customFormat="1" ht="14.25" customHeight="1">
      <c r="A32" s="57"/>
      <c r="B32" s="57"/>
      <c r="C32" s="57"/>
    </row>
    <row r="33" spans="1:3" s="55" customFormat="1" ht="14.25" customHeight="1">
      <c r="A33" s="57"/>
      <c r="B33" s="57"/>
      <c r="C33" s="57"/>
    </row>
    <row r="34" spans="1:3" s="55" customFormat="1" ht="14.25" customHeight="1">
      <c r="A34" s="57"/>
      <c r="B34" s="57"/>
      <c r="C34" s="57"/>
    </row>
    <row r="35" spans="1:3" s="55" customFormat="1" ht="14.25" customHeight="1">
      <c r="A35" s="57"/>
      <c r="B35" s="57"/>
      <c r="C35" s="57"/>
    </row>
  </sheetData>
  <sheetProtection formatCells="0" formatColumns="0" formatRows="0"/>
  <mergeCells count="2">
    <mergeCell ref="A1:B1"/>
    <mergeCell ref="A11:B11"/>
  </mergeCells>
  <phoneticPr fontId="20" type="noConversion"/>
  <pageMargins left="0.75" right="0.75" top="0.97916666666666696" bottom="0.97916666666666696" header="0.50902777777777797" footer="0.5090277777777779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ColWidth="9" defaultRowHeight="11.25"/>
  <cols>
    <col min="1" max="1" width="5.125" style="37" customWidth="1"/>
    <col min="2" max="3" width="4.125" style="37" customWidth="1"/>
    <col min="4" max="4" width="20.625" style="37" customWidth="1"/>
    <col min="5" max="6" width="13.625" style="37" customWidth="1"/>
    <col min="7" max="7" width="12.5" style="37" customWidth="1"/>
    <col min="8" max="8" width="12.625" style="37" customWidth="1"/>
    <col min="9" max="9" width="13.625" style="37" customWidth="1"/>
    <col min="10" max="16384" width="9" style="37"/>
  </cols>
  <sheetData>
    <row r="1" spans="1:9" ht="42" customHeight="1">
      <c r="A1" s="154" t="s">
        <v>183</v>
      </c>
      <c r="B1" s="154"/>
      <c r="C1" s="154"/>
      <c r="D1" s="154"/>
      <c r="E1" s="154"/>
      <c r="F1" s="154"/>
      <c r="G1" s="154"/>
      <c r="H1" s="154"/>
      <c r="I1" s="154"/>
    </row>
    <row r="2" spans="1:9" ht="18" customHeight="1">
      <c r="A2" s="155" t="s">
        <v>1</v>
      </c>
      <c r="B2" s="156"/>
      <c r="C2" s="156"/>
      <c r="D2" s="156"/>
      <c r="E2" s="38"/>
      <c r="F2" s="39"/>
      <c r="G2" s="39"/>
      <c r="H2" s="39"/>
      <c r="I2" s="52" t="s">
        <v>2</v>
      </c>
    </row>
    <row r="3" spans="1:9" s="34" customFormat="1" ht="16.5" customHeight="1">
      <c r="A3" s="190" t="s">
        <v>101</v>
      </c>
      <c r="B3" s="191"/>
      <c r="C3" s="192"/>
      <c r="D3" s="197" t="s">
        <v>102</v>
      </c>
      <c r="E3" s="193" t="s">
        <v>103</v>
      </c>
      <c r="F3" s="193"/>
      <c r="G3" s="193"/>
      <c r="H3" s="193"/>
      <c r="I3" s="193"/>
    </row>
    <row r="4" spans="1:9" s="34" customFormat="1" ht="14.25" customHeight="1">
      <c r="A4" s="195" t="s">
        <v>42</v>
      </c>
      <c r="B4" s="196" t="s">
        <v>43</v>
      </c>
      <c r="C4" s="196" t="s">
        <v>44</v>
      </c>
      <c r="D4" s="198"/>
      <c r="E4" s="200" t="s">
        <v>35</v>
      </c>
      <c r="F4" s="194" t="s">
        <v>104</v>
      </c>
      <c r="G4" s="194"/>
      <c r="H4" s="194"/>
      <c r="I4" s="43" t="s">
        <v>105</v>
      </c>
    </row>
    <row r="5" spans="1:9" s="34" customFormat="1" ht="37.5" customHeight="1">
      <c r="A5" s="195"/>
      <c r="B5" s="196"/>
      <c r="C5" s="196"/>
      <c r="D5" s="199"/>
      <c r="E5" s="200"/>
      <c r="F5" s="42" t="s">
        <v>106</v>
      </c>
      <c r="G5" s="42" t="s">
        <v>107</v>
      </c>
      <c r="H5" s="42" t="s">
        <v>108</v>
      </c>
      <c r="I5" s="42" t="s">
        <v>106</v>
      </c>
    </row>
    <row r="6" spans="1:9" s="34" customFormat="1" ht="12" customHeight="1">
      <c r="A6" s="44" t="s">
        <v>54</v>
      </c>
      <c r="B6" s="41" t="s">
        <v>54</v>
      </c>
      <c r="C6" s="41" t="s">
        <v>54</v>
      </c>
      <c r="D6" s="41" t="s">
        <v>54</v>
      </c>
      <c r="E6" s="40">
        <v>2</v>
      </c>
      <c r="F6" s="40">
        <v>3</v>
      </c>
      <c r="G6" s="40">
        <v>4</v>
      </c>
      <c r="H6" s="40">
        <v>5</v>
      </c>
      <c r="I6" s="40">
        <v>6</v>
      </c>
    </row>
    <row r="7" spans="1:9" s="35" customFormat="1" ht="20.100000000000001" customHeight="1">
      <c r="A7" s="45"/>
      <c r="B7" s="46"/>
      <c r="C7" s="46"/>
      <c r="D7" s="47"/>
      <c r="E7" s="48"/>
      <c r="F7" s="48"/>
      <c r="G7" s="49"/>
      <c r="H7" s="49"/>
      <c r="I7" s="53"/>
    </row>
    <row r="8" spans="1:9" s="36" customFormat="1" ht="14.25" customHeight="1">
      <c r="A8" s="50"/>
      <c r="B8" s="50"/>
      <c r="C8" s="50"/>
      <c r="D8" s="50"/>
      <c r="E8" s="50"/>
      <c r="F8" s="50"/>
      <c r="G8" s="51"/>
      <c r="H8" s="51"/>
      <c r="I8" s="51"/>
    </row>
    <row r="9" spans="1:9" s="36" customFormat="1" ht="14.25" customHeight="1">
      <c r="A9" s="37"/>
      <c r="B9" s="50"/>
      <c r="C9" s="50"/>
      <c r="D9" s="50"/>
      <c r="E9" s="50"/>
      <c r="F9" s="50"/>
      <c r="G9" s="50"/>
      <c r="H9" s="51"/>
      <c r="I9" s="51"/>
    </row>
    <row r="10" spans="1:9" s="36" customFormat="1" ht="14.25" customHeight="1">
      <c r="A10" s="51"/>
      <c r="B10" s="51"/>
      <c r="C10" s="51"/>
      <c r="D10" s="51"/>
      <c r="E10" s="50"/>
      <c r="F10" s="50"/>
      <c r="G10" s="50"/>
      <c r="H10" s="51"/>
      <c r="I10" s="51"/>
    </row>
    <row r="11" spans="1:9" s="36" customFormat="1" ht="14.25" customHeight="1">
      <c r="A11" s="51"/>
      <c r="B11" s="51"/>
      <c r="C11" s="51"/>
      <c r="D11" s="51"/>
      <c r="E11" s="51"/>
      <c r="F11" s="50"/>
      <c r="G11" s="50"/>
      <c r="H11" s="51"/>
      <c r="I11" s="51"/>
    </row>
    <row r="12" spans="1:9" s="36" customFormat="1" ht="14.25" customHeight="1">
      <c r="A12" s="51"/>
      <c r="B12" s="51"/>
      <c r="C12" s="51"/>
      <c r="D12" s="51"/>
      <c r="E12" s="51"/>
      <c r="F12" s="51"/>
      <c r="G12" s="50"/>
      <c r="H12" s="51"/>
      <c r="I12" s="51"/>
    </row>
    <row r="13" spans="1:9" s="36" customFormat="1" ht="14.25" customHeight="1"/>
    <row r="14" spans="1:9" s="36" customFormat="1" ht="14.25" customHeight="1"/>
    <row r="15" spans="1:9" s="36" customFormat="1" ht="14.25" customHeight="1"/>
    <row r="16" spans="1:9" s="36" customFormat="1" ht="14.25" customHeight="1"/>
    <row r="17" spans="1:9" s="36" customFormat="1" ht="14.25" customHeight="1">
      <c r="A17"/>
      <c r="B17"/>
      <c r="C17"/>
      <c r="D17"/>
      <c r="E17"/>
      <c r="F17"/>
      <c r="G17"/>
      <c r="H17"/>
      <c r="I17"/>
    </row>
    <row r="18" spans="1:9" s="36" customFormat="1" ht="14.25" customHeight="1">
      <c r="A18"/>
      <c r="B18"/>
      <c r="C18"/>
      <c r="D18"/>
      <c r="E18"/>
      <c r="F18"/>
      <c r="G18"/>
      <c r="H18"/>
      <c r="I18"/>
    </row>
    <row r="19" spans="1:9" s="36" customFormat="1" ht="14.25" customHeight="1">
      <c r="A19"/>
      <c r="B19"/>
      <c r="C19"/>
      <c r="D19"/>
      <c r="E19"/>
      <c r="F19"/>
      <c r="G19"/>
      <c r="H19"/>
      <c r="I19"/>
    </row>
    <row r="20" spans="1:9" s="36" customFormat="1" ht="14.25" customHeight="1">
      <c r="A20"/>
      <c r="B20"/>
      <c r="C20"/>
      <c r="D20"/>
      <c r="E20"/>
      <c r="F20"/>
      <c r="G20"/>
      <c r="H20"/>
      <c r="I20"/>
    </row>
    <row r="21" spans="1:9" s="36" customFormat="1" ht="14.25" customHeight="1">
      <c r="A21"/>
      <c r="B21"/>
      <c r="C21"/>
      <c r="D21"/>
      <c r="E21"/>
      <c r="F21"/>
      <c r="G21"/>
      <c r="H21"/>
      <c r="I21"/>
    </row>
    <row r="22" spans="1:9" s="36" customFormat="1" ht="14.25" customHeight="1">
      <c r="A22"/>
      <c r="B22"/>
      <c r="C22"/>
      <c r="D22"/>
      <c r="E22"/>
      <c r="F22"/>
      <c r="G22"/>
      <c r="H22"/>
      <c r="I22"/>
    </row>
    <row r="23" spans="1:9" s="36" customFormat="1" ht="14.25" customHeight="1">
      <c r="A23"/>
      <c r="B23"/>
      <c r="C23"/>
      <c r="D23"/>
      <c r="E23"/>
      <c r="F23"/>
      <c r="G23"/>
      <c r="H23"/>
      <c r="I23"/>
    </row>
    <row r="24" spans="1:9" s="36" customFormat="1" ht="14.25" customHeight="1">
      <c r="A24"/>
      <c r="B24"/>
      <c r="C24"/>
      <c r="D24"/>
      <c r="E24"/>
      <c r="F24"/>
      <c r="G24"/>
      <c r="H24"/>
      <c r="I24"/>
    </row>
    <row r="25" spans="1:9" s="36" customFormat="1" ht="14.25" customHeight="1">
      <c r="A25"/>
      <c r="B25"/>
      <c r="C25"/>
      <c r="D25"/>
      <c r="E25"/>
      <c r="F25"/>
      <c r="G25"/>
      <c r="H25"/>
      <c r="I25"/>
    </row>
    <row r="26" spans="1:9" s="36" customFormat="1" ht="14.25" customHeight="1">
      <c r="A26"/>
      <c r="B26"/>
      <c r="C26"/>
      <c r="D26"/>
      <c r="E26"/>
      <c r="F26"/>
      <c r="G26"/>
      <c r="H26"/>
      <c r="I26"/>
    </row>
    <row r="27" spans="1:9" s="36" customFormat="1" ht="14.25" customHeight="1">
      <c r="A27"/>
      <c r="B27"/>
      <c r="C27"/>
      <c r="D27"/>
      <c r="E27"/>
      <c r="F27"/>
      <c r="G27"/>
      <c r="H27"/>
      <c r="I27"/>
    </row>
    <row r="28" spans="1:9" s="36" customFormat="1" ht="14.25" customHeight="1">
      <c r="A28"/>
      <c r="B28"/>
      <c r="C28"/>
      <c r="D28"/>
      <c r="E28"/>
      <c r="F28"/>
      <c r="G28"/>
      <c r="H28"/>
      <c r="I28"/>
    </row>
    <row r="29" spans="1:9" s="36" customFormat="1" ht="14.25" customHeight="1">
      <c r="A29"/>
      <c r="B29"/>
      <c r="C29"/>
      <c r="D29"/>
      <c r="E29"/>
      <c r="F29"/>
      <c r="G29"/>
      <c r="H29"/>
      <c r="I29"/>
    </row>
    <row r="30" spans="1:9" s="36" customFormat="1" ht="14.25" customHeight="1">
      <c r="A30"/>
      <c r="B30"/>
      <c r="C30"/>
      <c r="D30"/>
      <c r="E30"/>
      <c r="F30"/>
      <c r="G30"/>
      <c r="H30"/>
      <c r="I30"/>
    </row>
    <row r="31" spans="1:9" s="36" customFormat="1" ht="14.25" customHeight="1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0">
    <mergeCell ref="A1:I1"/>
    <mergeCell ref="A2:D2"/>
    <mergeCell ref="A3:C3"/>
    <mergeCell ref="E3:I3"/>
    <mergeCell ref="F4:H4"/>
    <mergeCell ref="A4:A5"/>
    <mergeCell ref="B4:B5"/>
    <mergeCell ref="C4:C5"/>
    <mergeCell ref="D3:D5"/>
    <mergeCell ref="E4:E5"/>
  </mergeCells>
  <phoneticPr fontId="20" type="noConversion"/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2"/>
  <sheetViews>
    <sheetView showGridLines="0" showZeros="0" workbookViewId="0">
      <selection sqref="A1:C1"/>
    </sheetView>
  </sheetViews>
  <sheetFormatPr defaultColWidth="9" defaultRowHeight="14.25"/>
  <cols>
    <col min="1" max="2" width="29.625" customWidth="1"/>
    <col min="3" max="3" width="19.625" customWidth="1"/>
  </cols>
  <sheetData>
    <row r="1" spans="1:4" ht="42" customHeight="1">
      <c r="A1" s="201" t="s">
        <v>184</v>
      </c>
      <c r="B1" s="201"/>
      <c r="C1" s="201"/>
    </row>
    <row r="2" spans="1:4" ht="20.100000000000001" customHeight="1">
      <c r="A2" s="26" t="s">
        <v>1</v>
      </c>
      <c r="B2" s="27"/>
      <c r="C2" s="28" t="s">
        <v>2</v>
      </c>
    </row>
    <row r="3" spans="1:4" ht="20.100000000000001" customHeight="1">
      <c r="A3" s="29" t="s">
        <v>125</v>
      </c>
      <c r="B3" s="29" t="s">
        <v>126</v>
      </c>
      <c r="C3" s="29" t="s">
        <v>4</v>
      </c>
    </row>
    <row r="4" spans="1:4" s="25" customFormat="1" ht="20.100000000000001" customHeight="1">
      <c r="A4" s="30"/>
      <c r="B4" s="31"/>
      <c r="C4" s="32"/>
      <c r="D4" s="33"/>
    </row>
    <row r="5" spans="1:4" ht="19.5" customHeight="1"/>
    <row r="6" spans="1:4" ht="19.5" customHeight="1"/>
    <row r="7" spans="1:4" ht="19.5" customHeight="1"/>
    <row r="8" spans="1:4" ht="19.5" customHeight="1"/>
    <row r="9" spans="1:4" ht="19.5" customHeight="1"/>
    <row r="10" spans="1:4" ht="19.5" customHeight="1"/>
    <row r="11" spans="1:4" ht="20.100000000000001" customHeight="1"/>
    <row r="12" spans="1:4" ht="20.100000000000001" customHeight="1"/>
  </sheetData>
  <sheetProtection formatCells="0" formatColumns="0" formatRows="0"/>
  <mergeCells count="1">
    <mergeCell ref="A1:C1"/>
  </mergeCells>
  <phoneticPr fontId="20" type="noConversion"/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2017-02-16T08:53:00Z</cp:lastPrinted>
  <dcterms:created xsi:type="dcterms:W3CDTF">2016-11-17T09:58:00Z</dcterms:created>
  <dcterms:modified xsi:type="dcterms:W3CDTF">2019-03-28T06:16:51Z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198134</vt:i4>
  </property>
  <property fmtid="{D5CDD505-2E9C-101B-9397-08002B2CF9AE}" pid="3" name="KSOProductBuildVer">
    <vt:lpwstr>2052-11.1.0.8214</vt:lpwstr>
  </property>
</Properties>
</file>