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8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'2部门收入总体情况表'!$A$1:$V$45</definedName>
    <definedName name="_xlnm.Print_Area" localSheetId="2">'3部门支出总体情况表'!$A$1:$J$43</definedName>
    <definedName name="_xlnm.Print_Area" localSheetId="3">'4部门财政拨款收支总体情况表'!$A$1:$D$19</definedName>
    <definedName name="_xlnm.Print_Area" localSheetId="4">'5一般公共预算支出情况表'!$A$1:$I$43</definedName>
    <definedName name="_xlnm.Print_Area" localSheetId="5">'6一般公共预算基本支出情况表'!$A$1:$V$56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'9机关运行经费'!$A$1:$C$13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55" i="57"/>
  <c r="U55"/>
  <c r="T55"/>
  <c r="S55"/>
  <c r="R55"/>
  <c r="Q55"/>
  <c r="P55"/>
  <c r="O55"/>
  <c r="N55"/>
  <c r="M55"/>
  <c r="L55"/>
  <c r="K55"/>
  <c r="J55"/>
  <c r="I55"/>
  <c r="H55"/>
  <c r="G55"/>
  <c r="V46"/>
  <c r="U46"/>
  <c r="T46"/>
  <c r="S46"/>
  <c r="R46"/>
  <c r="Q46"/>
  <c r="P46"/>
  <c r="O46"/>
  <c r="N46"/>
  <c r="M46"/>
  <c r="L46"/>
  <c r="K46"/>
  <c r="J46"/>
  <c r="I46"/>
  <c r="H46"/>
  <c r="G46"/>
  <c r="V45"/>
  <c r="U45"/>
  <c r="T45"/>
  <c r="S45"/>
  <c r="R45"/>
  <c r="Q45"/>
  <c r="P45"/>
  <c r="O45"/>
  <c r="N45"/>
  <c r="M45"/>
  <c r="L45"/>
  <c r="K45"/>
  <c r="J45"/>
  <c r="I45"/>
  <c r="H45"/>
  <c r="G45"/>
  <c r="V43"/>
  <c r="U43"/>
  <c r="T43"/>
  <c r="S43"/>
  <c r="R43"/>
  <c r="Q43"/>
  <c r="P43"/>
  <c r="O43"/>
  <c r="N43"/>
  <c r="M43"/>
  <c r="L43"/>
  <c r="K43"/>
  <c r="J43"/>
  <c r="I43"/>
  <c r="H43"/>
  <c r="G43"/>
  <c r="V41"/>
  <c r="U41"/>
  <c r="T41"/>
  <c r="S41"/>
  <c r="R41"/>
  <c r="Q41"/>
  <c r="P41"/>
  <c r="O41"/>
  <c r="N41"/>
  <c r="M41"/>
  <c r="L41"/>
  <c r="K41"/>
  <c r="J41"/>
  <c r="I41"/>
  <c r="H41"/>
  <c r="G41"/>
  <c r="V39"/>
  <c r="U39"/>
  <c r="T39"/>
  <c r="S39"/>
  <c r="R39"/>
  <c r="Q39"/>
  <c r="P39"/>
  <c r="O39"/>
  <c r="N39"/>
  <c r="M39"/>
  <c r="L39"/>
  <c r="K39"/>
  <c r="J39"/>
  <c r="I39"/>
  <c r="H39"/>
  <c r="G39"/>
  <c r="V37"/>
  <c r="U37"/>
  <c r="T37"/>
  <c r="S37"/>
  <c r="R37"/>
  <c r="Q37"/>
  <c r="P37"/>
  <c r="O37"/>
  <c r="N37"/>
  <c r="M37"/>
  <c r="L37"/>
  <c r="K37"/>
  <c r="J37"/>
  <c r="I37"/>
  <c r="H37"/>
  <c r="G37"/>
  <c r="V35"/>
  <c r="U35"/>
  <c r="T35"/>
  <c r="S35"/>
  <c r="R35"/>
  <c r="Q35"/>
  <c r="P35"/>
  <c r="O35"/>
  <c r="N35"/>
  <c r="M35"/>
  <c r="L35"/>
  <c r="K35"/>
  <c r="J35"/>
  <c r="I35"/>
  <c r="H35"/>
  <c r="G35"/>
  <c r="V33"/>
  <c r="U33"/>
  <c r="T33"/>
  <c r="S33"/>
  <c r="R33"/>
  <c r="Q33"/>
  <c r="P33"/>
  <c r="O33"/>
  <c r="N33"/>
  <c r="M33"/>
  <c r="L33"/>
  <c r="K33"/>
  <c r="J33"/>
  <c r="I33"/>
  <c r="H33"/>
  <c r="G33"/>
  <c r="V31"/>
  <c r="U31"/>
  <c r="T31"/>
  <c r="S31"/>
  <c r="R31"/>
  <c r="Q31"/>
  <c r="P31"/>
  <c r="O31"/>
  <c r="N31"/>
  <c r="M31"/>
  <c r="L31"/>
  <c r="K31"/>
  <c r="J31"/>
  <c r="I31"/>
  <c r="H31"/>
  <c r="G31"/>
  <c r="V29"/>
  <c r="U29"/>
  <c r="T29"/>
  <c r="S29"/>
  <c r="R29"/>
  <c r="Q29"/>
  <c r="P29"/>
  <c r="O29"/>
  <c r="N29"/>
  <c r="M29"/>
  <c r="L29"/>
  <c r="K29"/>
  <c r="J29"/>
  <c r="I29"/>
  <c r="H29"/>
  <c r="G29"/>
  <c r="V27"/>
  <c r="U27"/>
  <c r="T27"/>
  <c r="S27"/>
  <c r="R27"/>
  <c r="Q27"/>
  <c r="P27"/>
  <c r="O27"/>
  <c r="N27"/>
  <c r="M27"/>
  <c r="L27"/>
  <c r="K27"/>
  <c r="J27"/>
  <c r="I27"/>
  <c r="H27"/>
  <c r="G27"/>
  <c r="V25"/>
  <c r="U25"/>
  <c r="T25"/>
  <c r="S25"/>
  <c r="R25"/>
  <c r="Q25"/>
  <c r="P25"/>
  <c r="O25"/>
  <c r="N25"/>
  <c r="M25"/>
  <c r="L25"/>
  <c r="K25"/>
  <c r="J25"/>
  <c r="I25"/>
  <c r="H25"/>
  <c r="G25"/>
  <c r="V23"/>
  <c r="U23"/>
  <c r="T23"/>
  <c r="S23"/>
  <c r="R23"/>
  <c r="Q23"/>
  <c r="P23"/>
  <c r="O23"/>
  <c r="N23"/>
  <c r="M23"/>
  <c r="L23"/>
  <c r="K23"/>
  <c r="J23"/>
  <c r="I23"/>
  <c r="H23"/>
  <c r="G23"/>
  <c r="V21"/>
  <c r="U21"/>
  <c r="T21"/>
  <c r="S21"/>
  <c r="R21"/>
  <c r="Q21"/>
  <c r="P21"/>
  <c r="O21"/>
  <c r="N21"/>
  <c r="M21"/>
  <c r="L21"/>
  <c r="K21"/>
  <c r="J21"/>
  <c r="I21"/>
  <c r="H21"/>
  <c r="G21"/>
  <c r="V19"/>
  <c r="U19"/>
  <c r="T19"/>
  <c r="S19"/>
  <c r="R19"/>
  <c r="Q19"/>
  <c r="P19"/>
  <c r="O19"/>
  <c r="N19"/>
  <c r="M19"/>
  <c r="L19"/>
  <c r="K19"/>
  <c r="J19"/>
  <c r="I19"/>
  <c r="H19"/>
  <c r="G19"/>
  <c r="V17"/>
  <c r="U17"/>
  <c r="T17"/>
  <c r="S17"/>
  <c r="R17"/>
  <c r="Q17"/>
  <c r="P17"/>
  <c r="O17"/>
  <c r="N17"/>
  <c r="M17"/>
  <c r="L17"/>
  <c r="K17"/>
  <c r="J17"/>
  <c r="I17"/>
  <c r="H17"/>
  <c r="G17"/>
  <c r="V15"/>
  <c r="U15"/>
  <c r="T15"/>
  <c r="S15"/>
  <c r="R15"/>
  <c r="Q15"/>
  <c r="P15"/>
  <c r="O15"/>
  <c r="N15"/>
  <c r="M15"/>
  <c r="L15"/>
  <c r="K15"/>
  <c r="J15"/>
  <c r="I15"/>
  <c r="H15"/>
  <c r="G15"/>
  <c r="V13"/>
  <c r="U13"/>
  <c r="T13"/>
  <c r="S13"/>
  <c r="R13"/>
  <c r="Q13"/>
  <c r="P13"/>
  <c r="O13"/>
  <c r="N13"/>
  <c r="M13"/>
  <c r="L13"/>
  <c r="K13"/>
  <c r="J13"/>
  <c r="I13"/>
  <c r="H13"/>
  <c r="G13"/>
  <c r="V11"/>
  <c r="U11"/>
  <c r="T11"/>
  <c r="S11"/>
  <c r="R11"/>
  <c r="Q11"/>
  <c r="P11"/>
  <c r="O11"/>
  <c r="N11"/>
  <c r="M11"/>
  <c r="L11"/>
  <c r="K11"/>
  <c r="J11"/>
  <c r="I11"/>
  <c r="H11"/>
  <c r="G11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42" i="32"/>
  <c r="H42"/>
  <c r="G42"/>
  <c r="F42"/>
  <c r="E42"/>
  <c r="I41"/>
  <c r="H41"/>
  <c r="G41"/>
  <c r="F41"/>
  <c r="E41"/>
  <c r="I40"/>
  <c r="H40"/>
  <c r="G40"/>
  <c r="F40"/>
  <c r="E40"/>
  <c r="I38"/>
  <c r="H38"/>
  <c r="G38"/>
  <c r="F38"/>
  <c r="E38"/>
  <c r="I37"/>
  <c r="H37"/>
  <c r="G37"/>
  <c r="F37"/>
  <c r="E37"/>
  <c r="I21"/>
  <c r="H21"/>
  <c r="G21"/>
  <c r="F21"/>
  <c r="E21"/>
  <c r="I20"/>
  <c r="H20"/>
  <c r="G20"/>
  <c r="F20"/>
  <c r="E20"/>
  <c r="I19"/>
  <c r="H19"/>
  <c r="G19"/>
  <c r="F19"/>
  <c r="E19"/>
  <c r="I17"/>
  <c r="H17"/>
  <c r="G17"/>
  <c r="F17"/>
  <c r="E17"/>
  <c r="I15"/>
  <c r="H15"/>
  <c r="G15"/>
  <c r="F15"/>
  <c r="E15"/>
  <c r="I13"/>
  <c r="H13"/>
  <c r="G13"/>
  <c r="F13"/>
  <c r="E13"/>
  <c r="I12"/>
  <c r="H12"/>
  <c r="G12"/>
  <c r="F12"/>
  <c r="E12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42" i="9"/>
  <c r="I42"/>
  <c r="H42"/>
  <c r="G42"/>
  <c r="F42"/>
  <c r="E42"/>
  <c r="J41"/>
  <c r="I41"/>
  <c r="H41"/>
  <c r="G41"/>
  <c r="F41"/>
  <c r="E41"/>
  <c r="J40"/>
  <c r="I40"/>
  <c r="H40"/>
  <c r="G40"/>
  <c r="F40"/>
  <c r="E40"/>
  <c r="J38"/>
  <c r="I38"/>
  <c r="H38"/>
  <c r="G38"/>
  <c r="F38"/>
  <c r="E38"/>
  <c r="J37"/>
  <c r="I37"/>
  <c r="H37"/>
  <c r="G37"/>
  <c r="F37"/>
  <c r="E37"/>
  <c r="J21"/>
  <c r="I21"/>
  <c r="H21"/>
  <c r="G21"/>
  <c r="F21"/>
  <c r="E21"/>
  <c r="J20"/>
  <c r="I20"/>
  <c r="H20"/>
  <c r="G20"/>
  <c r="F20"/>
  <c r="E20"/>
  <c r="J19"/>
  <c r="I19"/>
  <c r="H19"/>
  <c r="G19"/>
  <c r="F19"/>
  <c r="E19"/>
  <c r="J17"/>
  <c r="I17"/>
  <c r="H17"/>
  <c r="G17"/>
  <c r="F17"/>
  <c r="E17"/>
  <c r="J15"/>
  <c r="I15"/>
  <c r="H15"/>
  <c r="G15"/>
  <c r="F15"/>
  <c r="E15"/>
  <c r="J13"/>
  <c r="I13"/>
  <c r="H13"/>
  <c r="G13"/>
  <c r="F13"/>
  <c r="E13"/>
  <c r="J12"/>
  <c r="I12"/>
  <c r="H12"/>
  <c r="G12"/>
  <c r="F12"/>
  <c r="E12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43" i="5"/>
  <c r="U43"/>
  <c r="T43"/>
  <c r="S43"/>
  <c r="R43"/>
  <c r="Q43"/>
  <c r="P43"/>
  <c r="O43"/>
  <c r="N43"/>
  <c r="M43"/>
  <c r="L43"/>
  <c r="K43"/>
  <c r="J43"/>
  <c r="I43"/>
  <c r="H43"/>
  <c r="G43"/>
  <c r="F43"/>
  <c r="E43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<sst xmlns="http://schemas.openxmlformats.org/spreadsheetml/2006/main" count="775" uniqueCount="266">
  <si>
    <t>2019年部门收支总体情况表</t>
  </si>
  <si>
    <t>单位名称：焦作市中站区妇幼保健站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</si>
  <si>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</si>
  <si>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</si>
  <si>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</si>
  <si>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</si>
  <si>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</si>
  <si>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</si>
  <si>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</si>
  <si>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</si>
  <si>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</si>
  <si>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</si>
  <si>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</si>
  <si>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</si>
  <si>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</si>
  <si>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</si>
  <si>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</si>
  <si>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</si>
  <si>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</si>
  <si>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</si>
  <si>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</si>
  <si>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</si>
  <si>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</si>
  <si>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</si>
  <si>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</si>
  <si>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</si>
  <si>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</si>
  <si>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</si>
  <si>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</si>
  <si>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</si>
  <si>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</si>
  <si>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</si>
  <si>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</si>
  <si>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</si>
  <si>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</si>
  <si>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</si>
  <si>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</si>
  <si>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</si>
  <si>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</si>
  <si>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</si>
  <si>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</si>
  <si>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</si>
  <si>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</si>
  <si>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</si>
  <si>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</si>
  <si>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</si>
  <si>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</si>
  <si>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</si>
  <si>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</si>
  <si>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</si>
  <si>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</si>
  <si>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</si>
  <si>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</si>
  <si>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</si>
  <si>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</si>
  <si>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</si>
  <si>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</si>
  <si>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</si>
  <si>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</si>
  <si>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</si>
  <si>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</si>
  <si>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</si>
  <si>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</si>
  <si>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</si>
  <si>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>01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</si>
  <si>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</si>
  <si>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</si>
  <si>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</si>
  <si>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</si>
  <si>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</si>
  <si>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</si>
  <si>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</si>
  <si>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</si>
  <si>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公共卫生</t>
  </si>
  <si>
    <t xml:space="preserve">    妇幼保健机构</t>
  </si>
  <si>
    <t>210</t>
  </si>
  <si>
    <t>04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</si>
  <si>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</si>
  <si>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</si>
  <si>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</si>
  <si>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</si>
  <si>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</si>
  <si>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</si>
  <si>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</si>
  <si>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</si>
  <si>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</si>
  <si>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</si>
  <si>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</si>
  <si>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</si>
  <si>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</si>
  <si>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</si>
  <si>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儿童体检费</t>
  </si>
  <si>
    <t xml:space="preserve">  行政事业单位医疗</t>
  </si>
  <si>
    <t xml:space="preserve">    事业单位医疗</t>
  </si>
  <si>
    <t>11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</si>
  <si>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</si>
  <si>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</si>
  <si>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</si>
  <si>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</si>
  <si>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</si>
  <si>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</si>
  <si>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</si>
  <si>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</si>
  <si>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</si>
  <si>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</si>
  <si>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</si>
  <si>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</si>
  <si>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</si>
  <si>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</si>
  <si>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</si>
  <si>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208</t>
  </si>
  <si>
    <t xml:space="preserve">  05</t>
  </si>
  <si>
    <t xml:space="preserve">  27</t>
  </si>
  <si>
    <t xml:space="preserve">  01</t>
  </si>
  <si>
    <t xml:space="preserve">  02</t>
  </si>
  <si>
    <t xml:space="preserve">  03</t>
  </si>
  <si>
    <t xml:space="preserve">  210</t>
  </si>
  <si>
    <t xml:space="preserve">  04</t>
  </si>
  <si>
    <t xml:space="preserve">  11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</si>
  <si>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</si>
  <si>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</si>
  <si>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</si>
  <si>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</si>
  <si>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</si>
  <si>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</si>
  <si>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</si>
  <si>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</si>
  <si>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</si>
  <si>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</si>
  <si>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</si>
  <si>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</si>
  <si>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</si>
  <si>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事业人员及事业技术工人年基本工资</t>
  </si>
  <si>
    <t xml:space="preserve">    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</si>
  <si>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</si>
  <si>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</si>
  <si>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</si>
  <si>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</si>
  <si>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</si>
  <si>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</si>
  <si>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</si>
  <si>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</si>
  <si>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</si>
  <si>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</si>
  <si>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</si>
  <si>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</si>
  <si>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</si>
  <si>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</si>
  <si>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</si>
  <si>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</si>
  <si>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</si>
  <si>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</si>
  <si>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</si>
  <si>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</si>
  <si>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</si>
  <si>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 xml:space="preserve">  在职人员采暖补贴</t>
  </si>
  <si>
    <t xml:space="preserve">    津贴补贴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</si>
  <si>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</si>
  <si>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</si>
  <si>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</si>
  <si>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</si>
  <si>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</si>
  <si>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</si>
  <si>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</si>
  <si>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</si>
  <si>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</si>
  <si>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</si>
  <si>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</si>
  <si>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</si>
  <si>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</si>
  <si>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</si>
  <si>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</si>
  <si>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</si>
  <si>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商品和服务支出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</si>
  <si>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</si>
  <si>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</si>
  <si>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</si>
  <si>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</si>
  <si>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</si>
  <si>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</si>
  <si>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</si>
  <si>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</si>
  <si>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</si>
  <si>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17</t>
  </si>
  <si>
    <t xml:space="preserve">    公务接待费</t>
  </si>
  <si>
    <t>31</t>
  </si>
  <si>
    <t xml:space="preserve">    公务用车运行维护费</t>
  </si>
  <si>
    <t xml:space="preserve">  在职人员公用经费（手机话费）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</si>
  <si>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</si>
  <si>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</si>
  <si>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</si>
  <si>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</si>
  <si>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</si>
  <si>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</si>
  <si>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</si>
  <si>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</si>
  <si>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</si>
  <si>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</si>
  <si>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</si>
  <si>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</si>
  <si>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</si>
  <si>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</si>
  <si>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</si>
  <si>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</si>
  <si>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</si>
  <si>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</si>
  <si>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</si>
  <si>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公务用车运行维护费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</si>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</sst>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9">
    <numFmt numFmtId="176" formatCode="#,##0.00_);[Red]\(#,##0.00\)"/>
    <numFmt numFmtId="177" formatCode="#,##0.0000"/>
    <numFmt numFmtId="178" formatCode="#,##0_);[Red]\(#,##0\)"/>
    <numFmt numFmtId="179" formatCode="#,##0.0_);[Red]\(#,##0.0\)"/>
    <numFmt numFmtId="180" formatCode="00"/>
    <numFmt numFmtId="181" formatCode="0000"/>
    <numFmt numFmtId="182" formatCode="#,##0.00_ "/>
    <numFmt numFmtId="183" formatCode="#,##0.0"/>
    <numFmt numFmtId="184" formatCode="0.00_);[Red]\(0.00\)"/>
  </numFmts>
  <fonts count="20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0" borderId="0"/>
    <xf numFmtId="0" fontId="14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8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8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7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8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8" fontId="18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1" fillId="0" borderId="0" xfId="68">
      <alignment vertical="center"/>
    </xf>
    <xf numFmtId="179" fontId="9" fillId="0" borderId="0" xfId="16" applyNumberFormat="1" applyFont="1" applyFill="1" applyAlignment="1" applyProtection="1">
      <alignment vertical="center"/>
    </xf>
    <xf numFmtId="179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81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82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79" fontId="9" fillId="0" borderId="2" xfId="16" applyNumberFormat="1" applyFont="1" applyFill="1" applyBorder="1" applyAlignment="1" applyProtection="1">
      <alignment horizontal="right" vertical="center"/>
    </xf>
    <xf numFmtId="177" fontId="9" fillId="0" borderId="1" xfId="16" applyNumberFormat="1" applyFont="1" applyFill="1" applyBorder="1" applyAlignment="1">
      <alignment horizontal="right" vertical="center"/>
    </xf>
    <xf numFmtId="0" fontId="10" fillId="0" borderId="0" xfId="49" applyFont="1">
      <alignment vertical="center"/>
    </xf>
    <xf numFmtId="0" fontId="0" fillId="0" borderId="0" xfId="49" applyFont="1">
      <alignment vertical="center"/>
    </xf>
    <xf numFmtId="0" fontId="0" fillId="0" borderId="0" xfId="49" applyFont="1" applyFill="1">
      <alignment vertical="center"/>
    </xf>
    <xf numFmtId="0" fontId="18" fillId="0" borderId="0" xfId="49">
      <alignment vertical="center"/>
    </xf>
    <xf numFmtId="0" fontId="4" fillId="0" borderId="0" xfId="49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0" fontId="1" fillId="0" borderId="0" xfId="49" applyFont="1" applyAlignment="1">
      <alignment horizontal="right" vertical="center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82" fontId="1" fillId="0" borderId="1" xfId="49" applyNumberFormat="1" applyFont="1" applyFill="1" applyBorder="1" applyAlignment="1">
      <alignment horizontal="right" vertical="center"/>
    </xf>
    <xf numFmtId="0" fontId="18" fillId="0" borderId="0" xfId="49" applyFill="1">
      <alignment vertical="center"/>
    </xf>
    <xf numFmtId="0" fontId="1" fillId="0" borderId="1" xfId="49" applyFont="1" applyFill="1" applyBorder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1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76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3" fontId="1" fillId="0" borderId="3" xfId="66" applyNumberFormat="1" applyFont="1" applyFill="1" applyBorder="1" applyAlignment="1">
      <alignment horizontal="left" vertical="center"/>
    </xf>
    <xf numFmtId="176" fontId="1" fillId="0" borderId="6" xfId="66" applyNumberFormat="1" applyFont="1" applyFill="1" applyBorder="1" applyAlignment="1" applyProtection="1">
      <alignment horizontal="right" vertical="center" wrapText="1"/>
    </xf>
    <xf numFmtId="183" fontId="1" fillId="0" borderId="4" xfId="66" applyNumberFormat="1" applyFont="1" applyFill="1" applyBorder="1" applyAlignment="1">
      <alignment horizontal="left" vertical="center"/>
    </xf>
    <xf numFmtId="182" fontId="1" fillId="0" borderId="6" xfId="66" applyNumberFormat="1" applyFont="1" applyFill="1" applyBorder="1" applyAlignment="1" applyProtection="1">
      <alignment horizontal="right" vertical="center" wrapText="1"/>
    </xf>
    <xf numFmtId="176" fontId="1" fillId="0" borderId="1" xfId="66" applyNumberFormat="1" applyFont="1" applyFill="1" applyBorder="1" applyAlignment="1" applyProtection="1">
      <alignment horizontal="right" vertical="center" wrapText="1"/>
    </xf>
    <xf numFmtId="176" fontId="1" fillId="0" borderId="7" xfId="66" applyNumberFormat="1" applyFont="1" applyFill="1" applyBorder="1" applyAlignment="1" applyProtection="1">
      <alignment horizontal="right" vertical="center" wrapText="1"/>
    </xf>
    <xf numFmtId="183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3" fontId="1" fillId="0" borderId="3" xfId="66" applyNumberFormat="1" applyFont="1" applyFill="1" applyBorder="1" applyAlignment="1">
      <alignment horizontal="left" vertical="center" wrapText="1"/>
    </xf>
    <xf numFmtId="176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3" fontId="1" fillId="0" borderId="24" xfId="66" applyNumberFormat="1" applyFont="1" applyFill="1" applyBorder="1" applyAlignment="1">
      <alignment horizontal="left" vertical="center"/>
    </xf>
    <xf numFmtId="183" fontId="1" fillId="0" borderId="3" xfId="66" applyNumberFormat="1" applyFont="1" applyFill="1" applyBorder="1" applyAlignment="1" applyProtection="1">
      <alignment horizontal="left" vertical="center"/>
    </xf>
    <xf numFmtId="182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84" fontId="1" fillId="0" borderId="6" xfId="66" applyNumberFormat="1" applyFont="1" applyFill="1" applyBorder="1" applyAlignment="1" applyProtection="1">
      <alignment horizontal="right" vertical="center" wrapText="1"/>
    </xf>
    <xf numFmtId="182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84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2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84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2" fontId="1" fillId="0" borderId="1" xfId="66" applyNumberFormat="1" applyFont="1" applyFill="1" applyBorder="1" applyAlignment="1" applyProtection="1">
      <alignment horizontal="right" vertical="center" wrapText="1"/>
    </xf>
    <xf numFmtId="182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2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76" fontId="1" fillId="0" borderId="3" xfId="67" applyNumberFormat="1" applyFont="1" applyFill="1" applyBorder="1" applyAlignment="1" applyProtection="1">
      <alignment horizontal="right" vertical="center" wrapText="1"/>
    </xf>
    <xf numFmtId="176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4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4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4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181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181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5"/>
    <cellStyle name="20% - 着色 4 3" xfId="22"/>
    <cellStyle name="20% - 着色 5 2" xfId="26"/>
    <cellStyle name="20% - 着色 5 2 2" xfId="7"/>
    <cellStyle name="20% - 着色 5 3" xfId="27"/>
    <cellStyle name="20% - 着色 6 2" xfId="4"/>
    <cellStyle name="20% - 着色 6 2 2" xfId="28"/>
    <cellStyle name="20% - 着色 6 3" xfId="29"/>
    <cellStyle name="40% - 着色 1 2" xfId="30"/>
    <cellStyle name="40% - 着色 1 2 2" xfId="32"/>
    <cellStyle name="40% - 着色 1 3" xfId="33"/>
    <cellStyle name="40% - 着色 2 2" xfId="34"/>
    <cellStyle name="40% - 着色 2 2 2" xfId="35"/>
    <cellStyle name="40% - 着色 2 3" xfId="31"/>
    <cellStyle name="40% - 着色 3 2" xfId="36"/>
    <cellStyle name="40% - 着色 3 2 2" xfId="37"/>
    <cellStyle name="40% - 着色 3 3" xfId="8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50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9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49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5"/>
    <cellStyle name="着色 2 2" xfId="3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activeCell="D4" sqref="D4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0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98.32</v>
      </c>
      <c r="C4" s="99" t="s">
        <v>7</v>
      </c>
      <c r="D4" s="100">
        <v>96.32</v>
      </c>
    </row>
    <row r="5" spans="1:10" s="89" customFormat="1" ht="23.25" customHeight="1">
      <c r="A5" s="97" t="s">
        <v>8</v>
      </c>
      <c r="B5" s="101">
        <v>98.32</v>
      </c>
      <c r="C5" s="99" t="s">
        <v>9</v>
      </c>
      <c r="D5" s="100">
        <v>92.35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3.97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2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98.32</v>
      </c>
      <c r="C15" s="121" t="s">
        <v>19</v>
      </c>
      <c r="D15" s="100">
        <v>98.32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22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23</v>
      </c>
      <c r="D18" s="124">
        <v>0</v>
      </c>
    </row>
    <row r="19" spans="1:10" s="89" customFormat="1" ht="20.100000000000001" customHeight="1">
      <c r="A19" s="126" t="s">
        <v>24</v>
      </c>
      <c r="B19" s="106">
        <v>98.32</v>
      </c>
      <c r="C19" s="127" t="s">
        <v>25</v>
      </c>
      <c r="D19" s="128">
        <v>98.32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9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09" t="s">
        <v>208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0" t="s">
        <v>2</v>
      </c>
      <c r="R2" s="210"/>
      <c r="S2" s="210"/>
      <c r="T2" s="210"/>
    </row>
    <row r="3" spans="1:20" ht="20.100000000000001" customHeight="1">
      <c r="A3" s="201" t="s">
        <v>209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1:20" ht="20.100000000000001" customHeight="1">
      <c r="A4" s="201" t="s">
        <v>210</v>
      </c>
      <c r="B4" s="201"/>
      <c r="C4" s="201"/>
      <c r="D4" s="201"/>
      <c r="E4" s="201"/>
      <c r="F4" s="201"/>
      <c r="G4" s="201"/>
      <c r="H4" s="201"/>
      <c r="I4" s="201"/>
      <c r="J4" s="201" t="s">
        <v>211</v>
      </c>
      <c r="K4" s="201"/>
      <c r="L4" s="201"/>
      <c r="M4" s="201"/>
      <c r="N4" s="201"/>
      <c r="O4" s="201"/>
      <c r="P4" s="201"/>
      <c r="Q4" s="201"/>
      <c r="R4" s="201"/>
      <c r="S4" s="201"/>
      <c r="T4" s="201"/>
    </row>
    <row r="5" spans="1:20" ht="20.100000000000001" customHeight="1">
      <c r="A5" s="201" t="s">
        <v>212</v>
      </c>
      <c r="B5" s="201" t="s">
        <v>213</v>
      </c>
      <c r="C5" s="201"/>
      <c r="D5" s="201"/>
      <c r="E5" s="201"/>
      <c r="F5" s="201"/>
      <c r="G5" s="201"/>
      <c r="H5" s="201"/>
      <c r="I5" s="201"/>
      <c r="J5" s="201" t="s">
        <v>214</v>
      </c>
      <c r="K5" s="201"/>
      <c r="L5" s="201"/>
      <c r="M5" s="201"/>
      <c r="N5" s="201"/>
      <c r="O5" s="201"/>
      <c r="P5" s="201"/>
      <c r="Q5" s="201"/>
      <c r="R5" s="201"/>
      <c r="S5" s="201"/>
      <c r="T5" s="201"/>
    </row>
    <row r="6" spans="1:20" ht="39.950000000000003" customHeight="1">
      <c r="A6" s="201"/>
      <c r="B6" s="201" t="s">
        <v>215</v>
      </c>
      <c r="C6" s="201"/>
      <c r="D6" s="201"/>
      <c r="E6" s="201"/>
      <c r="F6" s="201"/>
      <c r="G6" s="201"/>
      <c r="H6" s="201"/>
      <c r="I6" s="201"/>
      <c r="J6" s="201" t="s">
        <v>216</v>
      </c>
      <c r="K6" s="201"/>
      <c r="L6" s="201"/>
      <c r="M6" s="201"/>
      <c r="N6" s="201"/>
      <c r="O6" s="201"/>
      <c r="P6" s="201"/>
      <c r="Q6" s="201"/>
      <c r="R6" s="201"/>
      <c r="S6" s="201"/>
      <c r="T6" s="201"/>
    </row>
    <row r="7" spans="1:20" s="18" customFormat="1" ht="60" customHeight="1">
      <c r="A7" s="201"/>
      <c r="B7" s="202" t="s">
        <v>217</v>
      </c>
      <c r="C7" s="202"/>
      <c r="D7" s="202"/>
      <c r="E7" s="202"/>
      <c r="F7" s="202"/>
      <c r="G7" s="202"/>
      <c r="H7" s="23" t="s">
        <v>218</v>
      </c>
      <c r="I7" s="23"/>
      <c r="J7" s="202" t="s">
        <v>219</v>
      </c>
      <c r="K7" s="202"/>
      <c r="L7" s="202"/>
      <c r="M7" s="202"/>
      <c r="N7" s="202"/>
      <c r="O7" s="202"/>
      <c r="P7" s="202"/>
      <c r="Q7" s="23" t="s">
        <v>33</v>
      </c>
      <c r="R7" s="206">
        <v>0</v>
      </c>
      <c r="S7" s="207"/>
      <c r="T7" s="208"/>
    </row>
    <row r="8" spans="1:20" ht="39.950000000000003" customHeight="1">
      <c r="A8" s="201"/>
      <c r="B8" s="201" t="s">
        <v>220</v>
      </c>
      <c r="C8" s="201"/>
      <c r="D8" s="201"/>
      <c r="E8" s="201"/>
      <c r="F8" s="201"/>
      <c r="G8" s="201"/>
      <c r="H8" s="22" t="s">
        <v>104</v>
      </c>
      <c r="I8" s="22"/>
      <c r="J8" s="201" t="s">
        <v>221</v>
      </c>
      <c r="K8" s="201"/>
      <c r="L8" s="201"/>
      <c r="M8" s="201"/>
      <c r="N8" s="201"/>
      <c r="O8" s="201"/>
      <c r="P8" s="201"/>
      <c r="Q8" s="22" t="s">
        <v>222</v>
      </c>
      <c r="R8" s="201"/>
      <c r="S8" s="201"/>
      <c r="T8" s="201"/>
    </row>
    <row r="9" spans="1:20" ht="20.100000000000001" customHeight="1">
      <c r="A9" s="201"/>
      <c r="B9" s="201" t="s">
        <v>223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</row>
    <row r="10" spans="1:20" ht="20.100000000000001" customHeight="1">
      <c r="A10" s="201"/>
      <c r="B10" s="201" t="s">
        <v>224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</row>
    <row r="11" spans="1:20" ht="20.100000000000001" customHeight="1">
      <c r="A11" s="201" t="s">
        <v>225</v>
      </c>
      <c r="B11" s="201" t="s">
        <v>226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</row>
    <row r="12" spans="1:20" ht="39.950000000000003" customHeight="1">
      <c r="A12" s="201"/>
      <c r="B12" s="201" t="s">
        <v>227</v>
      </c>
      <c r="C12" s="201"/>
      <c r="D12" s="201" t="s">
        <v>228</v>
      </c>
      <c r="E12" s="201"/>
      <c r="F12" s="201" t="s">
        <v>229</v>
      </c>
      <c r="G12" s="201"/>
      <c r="H12" s="201" t="s">
        <v>230</v>
      </c>
      <c r="I12" s="201"/>
      <c r="J12" s="201"/>
      <c r="K12" s="201"/>
      <c r="L12" s="201"/>
      <c r="M12" s="201"/>
      <c r="N12" s="201"/>
      <c r="O12" s="201"/>
      <c r="P12" s="201" t="s">
        <v>231</v>
      </c>
      <c r="Q12" s="201"/>
      <c r="R12" s="201"/>
      <c r="S12" s="201"/>
      <c r="T12" s="201"/>
    </row>
    <row r="13" spans="1:20" ht="20.100000000000001" customHeight="1">
      <c r="A13" s="201"/>
      <c r="B13" s="201"/>
      <c r="C13" s="201"/>
      <c r="D13" s="201" t="s">
        <v>232</v>
      </c>
      <c r="E13" s="201"/>
      <c r="F13" s="201" t="s">
        <v>233</v>
      </c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</row>
    <row r="14" spans="1:20" ht="20.100000000000001" customHeight="1">
      <c r="A14" s="201"/>
      <c r="B14" s="201"/>
      <c r="C14" s="201"/>
      <c r="D14" s="201"/>
      <c r="E14" s="201"/>
      <c r="F14" s="201" t="s">
        <v>234</v>
      </c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</row>
    <row r="15" spans="1:20" ht="20.100000000000001" customHeight="1">
      <c r="A15" s="201"/>
      <c r="B15" s="201"/>
      <c r="C15" s="201"/>
      <c r="D15" s="201"/>
      <c r="E15" s="201"/>
      <c r="F15" s="201" t="s">
        <v>235</v>
      </c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</row>
    <row r="16" spans="1:20" ht="20.100000000000001" customHeight="1">
      <c r="A16" s="201"/>
      <c r="B16" s="201"/>
      <c r="C16" s="201"/>
      <c r="D16" s="201"/>
      <c r="E16" s="201"/>
      <c r="F16" s="201" t="s">
        <v>236</v>
      </c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</row>
    <row r="17" spans="1:20" ht="39.950000000000003" customHeight="1">
      <c r="A17" s="201"/>
      <c r="B17" s="201"/>
      <c r="C17" s="201"/>
      <c r="D17" s="201" t="s">
        <v>237</v>
      </c>
      <c r="E17" s="201"/>
      <c r="F17" s="201" t="s">
        <v>238</v>
      </c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</row>
    <row r="18" spans="1:20" ht="39.950000000000003" customHeight="1">
      <c r="A18" s="201"/>
      <c r="B18" s="201"/>
      <c r="C18" s="201"/>
      <c r="D18" s="201"/>
      <c r="E18" s="201"/>
      <c r="F18" s="201" t="s">
        <v>239</v>
      </c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</row>
    <row r="19" spans="1:20" ht="39.950000000000003" customHeight="1">
      <c r="A19" s="201"/>
      <c r="B19" s="201"/>
      <c r="C19" s="201"/>
      <c r="D19" s="201"/>
      <c r="E19" s="201"/>
      <c r="F19" s="201" t="s">
        <v>240</v>
      </c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</row>
    <row r="20" spans="1:20" ht="39.950000000000003" customHeight="1">
      <c r="A20" s="201"/>
      <c r="B20" s="201"/>
      <c r="C20" s="201"/>
      <c r="D20" s="201"/>
      <c r="E20" s="201"/>
      <c r="F20" s="201" t="s">
        <v>241</v>
      </c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</row>
    <row r="21" spans="1:20" ht="60" customHeight="1">
      <c r="A21" s="201"/>
      <c r="B21" s="201"/>
      <c r="C21" s="201"/>
      <c r="D21" s="201" t="s">
        <v>242</v>
      </c>
      <c r="E21" s="201"/>
      <c r="F21" s="201" t="s">
        <v>243</v>
      </c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</row>
    <row r="22" spans="1:20" ht="14.25" customHeight="1">
      <c r="A22" s="203" t="s">
        <v>244</v>
      </c>
      <c r="B22" s="203"/>
      <c r="C22" s="203"/>
      <c r="D22" s="203"/>
      <c r="E22" s="203"/>
      <c r="F22" s="203"/>
      <c r="G22" s="203"/>
      <c r="H22" s="204" t="s">
        <v>245</v>
      </c>
      <c r="I22" s="204"/>
      <c r="J22" s="205"/>
      <c r="K22" s="205"/>
      <c r="L22" s="205" t="s">
        <v>246</v>
      </c>
      <c r="M22" s="205"/>
      <c r="N22" s="205"/>
      <c r="O22" s="205"/>
      <c r="P22" s="205"/>
      <c r="Q22" s="205"/>
      <c r="R22" s="205"/>
      <c r="S22" s="205"/>
      <c r="T22" s="205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H12:O12"/>
    <mergeCell ref="P12:T12"/>
    <mergeCell ref="F13:G13"/>
    <mergeCell ref="H13:O13"/>
    <mergeCell ref="P13:T13"/>
    <mergeCell ref="H14:O14"/>
    <mergeCell ref="P14:T14"/>
    <mergeCell ref="F15:G15"/>
    <mergeCell ref="H15:O15"/>
    <mergeCell ref="P15:T15"/>
    <mergeCell ref="H16:O16"/>
    <mergeCell ref="P16:T16"/>
    <mergeCell ref="F17:G17"/>
    <mergeCell ref="H17:O17"/>
    <mergeCell ref="P17:T17"/>
    <mergeCell ref="H18:O18"/>
    <mergeCell ref="P18:T18"/>
    <mergeCell ref="F19:G19"/>
    <mergeCell ref="H19:O19"/>
    <mergeCell ref="P19:T19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B12:C21"/>
    <mergeCell ref="D13:E16"/>
    <mergeCell ref="D17:E20"/>
    <mergeCell ref="D12:E12"/>
    <mergeCell ref="B9:G9"/>
    <mergeCell ref="B7:G7"/>
    <mergeCell ref="B5:G5"/>
    <mergeCell ref="F20:G20"/>
    <mergeCell ref="F18:G18"/>
    <mergeCell ref="F16:G16"/>
    <mergeCell ref="F14:G14"/>
    <mergeCell ref="F12:G12"/>
  </mergeCells>
  <phoneticPr fontId="19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1" t="s">
        <v>247</v>
      </c>
      <c r="B1" s="211"/>
      <c r="C1" s="211"/>
      <c r="D1" s="211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248</v>
      </c>
      <c r="B3" s="7" t="s">
        <v>249</v>
      </c>
      <c r="C3" s="6" t="s">
        <v>248</v>
      </c>
      <c r="D3" s="7" t="s">
        <v>250</v>
      </c>
    </row>
    <row r="4" spans="1:4" s="1" customFormat="1" ht="30" customHeight="1">
      <c r="A4" s="8" t="s">
        <v>251</v>
      </c>
      <c r="B4" s="9"/>
      <c r="C4" s="10" t="s">
        <v>252</v>
      </c>
      <c r="D4" s="11">
        <v>0</v>
      </c>
    </row>
    <row r="5" spans="1:4" s="1" customFormat="1" ht="30" customHeight="1">
      <c r="A5" s="8" t="s">
        <v>253</v>
      </c>
      <c r="B5" s="9"/>
      <c r="C5" s="10" t="s">
        <v>254</v>
      </c>
      <c r="D5" s="9"/>
    </row>
    <row r="6" spans="1:4" s="1" customFormat="1" ht="30" customHeight="1">
      <c r="A6" s="8" t="s">
        <v>255</v>
      </c>
      <c r="B6" s="9"/>
      <c r="C6" s="10" t="s">
        <v>256</v>
      </c>
      <c r="D6" s="9"/>
    </row>
    <row r="7" spans="1:4" s="1" customFormat="1" ht="30" customHeight="1">
      <c r="A7" s="8" t="s">
        <v>257</v>
      </c>
      <c r="B7" s="9"/>
      <c r="C7" s="10" t="s">
        <v>258</v>
      </c>
      <c r="D7" s="9"/>
    </row>
    <row r="8" spans="1:4" s="1" customFormat="1" ht="30" customHeight="1">
      <c r="A8" s="8" t="s">
        <v>259</v>
      </c>
      <c r="B8" s="9"/>
      <c r="C8" s="10" t="s">
        <v>260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261</v>
      </c>
      <c r="B10" s="13"/>
      <c r="C10" s="14" t="s">
        <v>262</v>
      </c>
      <c r="D10" s="13"/>
    </row>
    <row r="11" spans="1:4" s="1" customFormat="1" ht="30" customHeight="1">
      <c r="A11" s="15" t="s">
        <v>263</v>
      </c>
      <c r="B11" s="9"/>
      <c r="C11" s="16" t="s">
        <v>264</v>
      </c>
      <c r="D11" s="9"/>
    </row>
    <row r="12" spans="1:4" s="1" customFormat="1" ht="30" customHeight="1">
      <c r="A12" s="16" t="s">
        <v>265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4"/>
  <sheetViews>
    <sheetView showGridLines="0" showZeros="0" topLeftCell="A28" workbookViewId="0">
      <selection activeCell="A41" sqref="A41:XFD41"/>
    </sheetView>
  </sheetViews>
  <sheetFormatPr defaultColWidth="9" defaultRowHeight="11.25"/>
  <cols>
    <col min="1" max="1" width="5.125" style="132" customWidth="1"/>
    <col min="2" max="3" width="4.125" style="132" customWidth="1"/>
    <col min="4" max="4" width="19.75" style="132" customWidth="1"/>
    <col min="5" max="6" width="13.625" style="132" customWidth="1"/>
    <col min="7" max="16" width="11.5" style="132" customWidth="1"/>
    <col min="17" max="17" width="6.875" style="132" customWidth="1"/>
    <col min="18" max="18" width="10.375" style="132" customWidth="1"/>
    <col min="19" max="19" width="9.625" style="132" customWidth="1"/>
    <col min="20" max="251" width="6.875" style="132" customWidth="1"/>
    <col min="252" max="16384" width="9" style="132"/>
  </cols>
  <sheetData>
    <row r="1" spans="1:22" ht="42" customHeight="1">
      <c r="A1" s="146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</row>
    <row r="2" spans="1:22" s="130" customFormat="1" ht="20.100000000000001" customHeight="1">
      <c r="A2" s="147" t="s">
        <v>1</v>
      </c>
      <c r="B2" s="147"/>
      <c r="C2" s="147"/>
      <c r="D2" s="147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V2" s="141" t="s">
        <v>2</v>
      </c>
    </row>
    <row r="3" spans="1:22" s="130" customFormat="1" ht="20.100000000000001" customHeight="1">
      <c r="A3" s="144" t="s">
        <v>27</v>
      </c>
      <c r="B3" s="144"/>
      <c r="C3" s="144"/>
      <c r="D3" s="145" t="s">
        <v>28</v>
      </c>
      <c r="E3" s="143" t="s">
        <v>29</v>
      </c>
      <c r="F3" s="148" t="s">
        <v>30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50"/>
      <c r="R3" s="143" t="s">
        <v>31</v>
      </c>
      <c r="S3" s="143"/>
      <c r="T3" s="143" t="s">
        <v>32</v>
      </c>
      <c r="U3" s="143" t="s">
        <v>33</v>
      </c>
      <c r="V3" s="143" t="s">
        <v>34</v>
      </c>
    </row>
    <row r="4" spans="1:22" s="130" customFormat="1" ht="20.100000000000001" customHeight="1">
      <c r="A4" s="144"/>
      <c r="B4" s="144"/>
      <c r="C4" s="144"/>
      <c r="D4" s="145"/>
      <c r="E4" s="143"/>
      <c r="F4" s="143" t="s">
        <v>35</v>
      </c>
      <c r="G4" s="148" t="s">
        <v>36</v>
      </c>
      <c r="H4" s="149"/>
      <c r="I4" s="150"/>
      <c r="J4" s="148" t="s">
        <v>37</v>
      </c>
      <c r="K4" s="149"/>
      <c r="L4" s="149"/>
      <c r="M4" s="149"/>
      <c r="N4" s="149"/>
      <c r="O4" s="150"/>
      <c r="P4" s="143" t="s">
        <v>38</v>
      </c>
      <c r="Q4" s="143" t="s">
        <v>39</v>
      </c>
      <c r="R4" s="143" t="s">
        <v>40</v>
      </c>
      <c r="S4" s="143" t="s">
        <v>41</v>
      </c>
      <c r="T4" s="143"/>
      <c r="U4" s="143"/>
      <c r="V4" s="143"/>
    </row>
    <row r="5" spans="1:22" s="130" customFormat="1" ht="20.100000000000001" customHeight="1">
      <c r="A5" s="145" t="s">
        <v>42</v>
      </c>
      <c r="B5" s="145" t="s">
        <v>43</v>
      </c>
      <c r="C5" s="145" t="s">
        <v>44</v>
      </c>
      <c r="D5" s="145"/>
      <c r="E5" s="143"/>
      <c r="F5" s="143"/>
      <c r="G5" s="151" t="s">
        <v>45</v>
      </c>
      <c r="H5" s="151" t="s">
        <v>46</v>
      </c>
      <c r="I5" s="151" t="s">
        <v>47</v>
      </c>
      <c r="J5" s="143" t="s">
        <v>48</v>
      </c>
      <c r="K5" s="143" t="s">
        <v>49</v>
      </c>
      <c r="L5" s="143" t="s">
        <v>50</v>
      </c>
      <c r="M5" s="143" t="s">
        <v>51</v>
      </c>
      <c r="N5" s="143" t="s">
        <v>52</v>
      </c>
      <c r="O5" s="143" t="s">
        <v>53</v>
      </c>
      <c r="P5" s="143"/>
      <c r="Q5" s="143"/>
      <c r="R5" s="143"/>
      <c r="S5" s="143"/>
      <c r="T5" s="143"/>
      <c r="U5" s="143"/>
      <c r="V5" s="143"/>
    </row>
    <row r="6" spans="1:22" s="130" customFormat="1" ht="30" customHeight="1">
      <c r="A6" s="145"/>
      <c r="B6" s="145"/>
      <c r="C6" s="145"/>
      <c r="D6" s="145"/>
      <c r="E6" s="143"/>
      <c r="F6" s="143"/>
      <c r="G6" s="152"/>
      <c r="H6" s="152"/>
      <c r="I6" s="152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</row>
    <row r="7" spans="1:22" s="130" customFormat="1" ht="20.100000000000001" customHeight="1">
      <c r="A7" s="134" t="s">
        <v>54</v>
      </c>
      <c r="B7" s="134" t="s">
        <v>54</v>
      </c>
      <c r="C7" s="134" t="s">
        <v>54</v>
      </c>
      <c r="D7" s="134" t="s">
        <v>54</v>
      </c>
      <c r="E7" s="135">
        <v>1</v>
      </c>
      <c r="F7" s="136">
        <v>2</v>
      </c>
      <c r="G7" s="136">
        <v>3</v>
      </c>
      <c r="H7" s="136">
        <v>4</v>
      </c>
      <c r="I7" s="136">
        <v>5</v>
      </c>
      <c r="J7" s="136">
        <v>6</v>
      </c>
      <c r="K7" s="136">
        <v>7</v>
      </c>
      <c r="L7" s="136">
        <v>8</v>
      </c>
      <c r="M7" s="136">
        <v>9</v>
      </c>
      <c r="N7" s="136">
        <v>10</v>
      </c>
      <c r="O7" s="136">
        <v>11</v>
      </c>
      <c r="P7" s="136">
        <v>12</v>
      </c>
      <c r="Q7" s="136">
        <v>13</v>
      </c>
      <c r="R7" s="136">
        <v>14</v>
      </c>
      <c r="S7" s="136">
        <v>15</v>
      </c>
      <c r="T7" s="136">
        <v>16</v>
      </c>
      <c r="U7" s="136">
        <v>17</v>
      </c>
      <c r="V7" s="136">
        <v>18</v>
      </c>
    </row>
    <row r="8" spans="1:22" s="131" customFormat="1" ht="20.100000000000001" customHeight="1">
      <c r="A8" s="137"/>
      <c r="B8" s="137"/>
      <c r="C8" s="137"/>
      <c r="D8" s="138" t="s">
        <v>35</v>
      </c>
      <c r="E8" s="139">
        <f t="shared" ref="E8:V8" si="0">E9+E20+E41</f>
        <v>98.32</v>
      </c>
      <c r="F8" s="139">
        <f t="shared" si="0"/>
        <v>98.32</v>
      </c>
      <c r="G8" s="140">
        <f t="shared" si="0"/>
        <v>98.32</v>
      </c>
      <c r="H8" s="140">
        <f t="shared" si="0"/>
        <v>98.32</v>
      </c>
      <c r="I8" s="140">
        <f t="shared" si="0"/>
        <v>0</v>
      </c>
      <c r="J8" s="140">
        <f t="shared" si="0"/>
        <v>0</v>
      </c>
      <c r="K8" s="139">
        <f t="shared" si="0"/>
        <v>0</v>
      </c>
      <c r="L8" s="139">
        <f t="shared" si="0"/>
        <v>0</v>
      </c>
      <c r="M8" s="139">
        <f t="shared" si="0"/>
        <v>0</v>
      </c>
      <c r="N8" s="139">
        <f t="shared" si="0"/>
        <v>0</v>
      </c>
      <c r="O8" s="139">
        <f t="shared" si="0"/>
        <v>0</v>
      </c>
      <c r="P8" s="139">
        <f t="shared" si="0"/>
        <v>0</v>
      </c>
      <c r="Q8" s="139">
        <f t="shared" si="0"/>
        <v>0</v>
      </c>
      <c r="R8" s="139">
        <f t="shared" si="0"/>
        <v>0</v>
      </c>
      <c r="S8" s="139">
        <f t="shared" si="0"/>
        <v>0</v>
      </c>
      <c r="T8" s="139">
        <f t="shared" si="0"/>
        <v>0</v>
      </c>
      <c r="U8" s="139">
        <f t="shared" si="0"/>
        <v>0</v>
      </c>
      <c r="V8" s="140">
        <f t="shared" si="0"/>
        <v>0</v>
      </c>
    </row>
    <row r="9" spans="1:22" ht="20.100000000000001" customHeight="1">
      <c r="A9" s="137"/>
      <c r="B9" s="137"/>
      <c r="C9" s="137"/>
      <c r="D9" s="138" t="s">
        <v>55</v>
      </c>
      <c r="E9" s="139">
        <f t="shared" ref="E9:V9" si="1">E10+E13</f>
        <v>10.37</v>
      </c>
      <c r="F9" s="139">
        <f t="shared" si="1"/>
        <v>10.37</v>
      </c>
      <c r="G9" s="140">
        <f t="shared" si="1"/>
        <v>10.37</v>
      </c>
      <c r="H9" s="140">
        <f t="shared" si="1"/>
        <v>10.37</v>
      </c>
      <c r="I9" s="140">
        <f t="shared" si="1"/>
        <v>0</v>
      </c>
      <c r="J9" s="140">
        <f t="shared" si="1"/>
        <v>0</v>
      </c>
      <c r="K9" s="139">
        <f t="shared" si="1"/>
        <v>0</v>
      </c>
      <c r="L9" s="139">
        <f t="shared" si="1"/>
        <v>0</v>
      </c>
      <c r="M9" s="139">
        <f t="shared" si="1"/>
        <v>0</v>
      </c>
      <c r="N9" s="139">
        <f t="shared" si="1"/>
        <v>0</v>
      </c>
      <c r="O9" s="139">
        <f t="shared" si="1"/>
        <v>0</v>
      </c>
      <c r="P9" s="139">
        <f t="shared" si="1"/>
        <v>0</v>
      </c>
      <c r="Q9" s="139">
        <f t="shared" si="1"/>
        <v>0</v>
      </c>
      <c r="R9" s="139">
        <f t="shared" si="1"/>
        <v>0</v>
      </c>
      <c r="S9" s="139">
        <f t="shared" si="1"/>
        <v>0</v>
      </c>
      <c r="T9" s="139">
        <f t="shared" si="1"/>
        <v>0</v>
      </c>
      <c r="U9" s="139">
        <f t="shared" si="1"/>
        <v>0</v>
      </c>
      <c r="V9" s="140">
        <f t="shared" si="1"/>
        <v>0</v>
      </c>
    </row>
    <row r="10" spans="1:22" ht="20.100000000000001" customHeight="1">
      <c r="A10" s="137"/>
      <c r="B10" s="137"/>
      <c r="C10" s="137"/>
      <c r="D10" s="138" t="s">
        <v>56</v>
      </c>
      <c r="E10" s="139">
        <f t="shared" ref="E10:N11" si="2">E11</f>
        <v>9.4700000000000006</v>
      </c>
      <c r="F10" s="139">
        <f t="shared" si="2"/>
        <v>9.4700000000000006</v>
      </c>
      <c r="G10" s="140">
        <f t="shared" si="2"/>
        <v>9.4700000000000006</v>
      </c>
      <c r="H10" s="140">
        <f t="shared" si="2"/>
        <v>9.4700000000000006</v>
      </c>
      <c r="I10" s="140">
        <f t="shared" si="2"/>
        <v>0</v>
      </c>
      <c r="J10" s="140">
        <f t="shared" si="2"/>
        <v>0</v>
      </c>
      <c r="K10" s="139">
        <f t="shared" si="2"/>
        <v>0</v>
      </c>
      <c r="L10" s="139">
        <f t="shared" si="2"/>
        <v>0</v>
      </c>
      <c r="M10" s="139">
        <f t="shared" si="2"/>
        <v>0</v>
      </c>
      <c r="N10" s="139">
        <f t="shared" si="2"/>
        <v>0</v>
      </c>
      <c r="O10" s="139">
        <f t="shared" ref="O10:V11" si="3">O11</f>
        <v>0</v>
      </c>
      <c r="P10" s="139">
        <f t="shared" si="3"/>
        <v>0</v>
      </c>
      <c r="Q10" s="139">
        <f t="shared" si="3"/>
        <v>0</v>
      </c>
      <c r="R10" s="139">
        <f t="shared" si="3"/>
        <v>0</v>
      </c>
      <c r="S10" s="139">
        <f t="shared" si="3"/>
        <v>0</v>
      </c>
      <c r="T10" s="139">
        <f t="shared" si="3"/>
        <v>0</v>
      </c>
      <c r="U10" s="139">
        <f t="shared" si="3"/>
        <v>0</v>
      </c>
      <c r="V10" s="140">
        <f t="shared" si="3"/>
        <v>0</v>
      </c>
    </row>
    <row r="11" spans="1:22" ht="20.100000000000001" customHeight="1">
      <c r="A11" s="137"/>
      <c r="B11" s="137"/>
      <c r="C11" s="137"/>
      <c r="D11" s="138" t="s">
        <v>57</v>
      </c>
      <c r="E11" s="139">
        <f t="shared" si="2"/>
        <v>9.4700000000000006</v>
      </c>
      <c r="F11" s="139">
        <f t="shared" si="2"/>
        <v>9.4700000000000006</v>
      </c>
      <c r="G11" s="140">
        <f t="shared" si="2"/>
        <v>9.4700000000000006</v>
      </c>
      <c r="H11" s="140">
        <f t="shared" si="2"/>
        <v>9.4700000000000006</v>
      </c>
      <c r="I11" s="140">
        <f t="shared" si="2"/>
        <v>0</v>
      </c>
      <c r="J11" s="140">
        <f t="shared" si="2"/>
        <v>0</v>
      </c>
      <c r="K11" s="139">
        <f t="shared" si="2"/>
        <v>0</v>
      </c>
      <c r="L11" s="139">
        <f t="shared" si="2"/>
        <v>0</v>
      </c>
      <c r="M11" s="139">
        <f t="shared" si="2"/>
        <v>0</v>
      </c>
      <c r="N11" s="139">
        <f t="shared" si="2"/>
        <v>0</v>
      </c>
      <c r="O11" s="139">
        <f t="shared" si="3"/>
        <v>0</v>
      </c>
      <c r="P11" s="139">
        <f t="shared" si="3"/>
        <v>0</v>
      </c>
      <c r="Q11" s="139">
        <f t="shared" si="3"/>
        <v>0</v>
      </c>
      <c r="R11" s="139">
        <f t="shared" si="3"/>
        <v>0</v>
      </c>
      <c r="S11" s="139">
        <f t="shared" si="3"/>
        <v>0</v>
      </c>
      <c r="T11" s="139">
        <f t="shared" si="3"/>
        <v>0</v>
      </c>
      <c r="U11" s="139">
        <f t="shared" si="3"/>
        <v>0</v>
      </c>
      <c r="V11" s="140">
        <f t="shared" si="3"/>
        <v>0</v>
      </c>
    </row>
    <row r="12" spans="1:22" ht="20.100000000000001" customHeight="1">
      <c r="A12" s="137" t="s">
        <v>58</v>
      </c>
      <c r="B12" s="137" t="s">
        <v>59</v>
      </c>
      <c r="C12" s="137" t="s">
        <v>59</v>
      </c>
      <c r="D12" s="138" t="s">
        <v>60</v>
      </c>
      <c r="E12" s="139">
        <v>9.4700000000000006</v>
      </c>
      <c r="F12" s="139">
        <v>9.4700000000000006</v>
      </c>
      <c r="G12" s="140">
        <v>9.4700000000000006</v>
      </c>
      <c r="H12" s="140">
        <v>9.4700000000000006</v>
      </c>
      <c r="I12" s="140">
        <v>0</v>
      </c>
      <c r="J12" s="140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</row>
    <row r="13" spans="1:22" ht="20.100000000000001" customHeight="1">
      <c r="A13" s="137"/>
      <c r="B13" s="137"/>
      <c r="C13" s="137"/>
      <c r="D13" s="138" t="s">
        <v>61</v>
      </c>
      <c r="E13" s="139">
        <f t="shared" ref="E13:V13" si="4">E14+E16+E18</f>
        <v>0.9</v>
      </c>
      <c r="F13" s="139">
        <f t="shared" si="4"/>
        <v>0.9</v>
      </c>
      <c r="G13" s="140">
        <f t="shared" si="4"/>
        <v>0.9</v>
      </c>
      <c r="H13" s="140">
        <f t="shared" si="4"/>
        <v>0.9</v>
      </c>
      <c r="I13" s="140">
        <f t="shared" si="4"/>
        <v>0</v>
      </c>
      <c r="J13" s="140">
        <f t="shared" si="4"/>
        <v>0</v>
      </c>
      <c r="K13" s="139">
        <f t="shared" si="4"/>
        <v>0</v>
      </c>
      <c r="L13" s="139">
        <f t="shared" si="4"/>
        <v>0</v>
      </c>
      <c r="M13" s="139">
        <f t="shared" si="4"/>
        <v>0</v>
      </c>
      <c r="N13" s="139">
        <f t="shared" si="4"/>
        <v>0</v>
      </c>
      <c r="O13" s="139">
        <f t="shared" si="4"/>
        <v>0</v>
      </c>
      <c r="P13" s="139">
        <f t="shared" si="4"/>
        <v>0</v>
      </c>
      <c r="Q13" s="139">
        <f t="shared" si="4"/>
        <v>0</v>
      </c>
      <c r="R13" s="139">
        <f t="shared" si="4"/>
        <v>0</v>
      </c>
      <c r="S13" s="139">
        <f t="shared" si="4"/>
        <v>0</v>
      </c>
      <c r="T13" s="139">
        <f t="shared" si="4"/>
        <v>0</v>
      </c>
      <c r="U13" s="139">
        <f t="shared" si="4"/>
        <v>0</v>
      </c>
      <c r="V13" s="140">
        <f t="shared" si="4"/>
        <v>0</v>
      </c>
    </row>
    <row r="14" spans="1:22" ht="20.100000000000001" customHeight="1">
      <c r="A14" s="137"/>
      <c r="B14" s="137"/>
      <c r="C14" s="137"/>
      <c r="D14" s="138" t="s">
        <v>62</v>
      </c>
      <c r="E14" s="139">
        <f t="shared" ref="E14:V14" si="5">E15</f>
        <v>0.33</v>
      </c>
      <c r="F14" s="139">
        <f t="shared" si="5"/>
        <v>0.33</v>
      </c>
      <c r="G14" s="140">
        <f t="shared" si="5"/>
        <v>0.33</v>
      </c>
      <c r="H14" s="140">
        <f t="shared" si="5"/>
        <v>0.33</v>
      </c>
      <c r="I14" s="140">
        <f t="shared" si="5"/>
        <v>0</v>
      </c>
      <c r="J14" s="140">
        <f t="shared" si="5"/>
        <v>0</v>
      </c>
      <c r="K14" s="139">
        <f t="shared" si="5"/>
        <v>0</v>
      </c>
      <c r="L14" s="139">
        <f t="shared" si="5"/>
        <v>0</v>
      </c>
      <c r="M14" s="139">
        <f t="shared" si="5"/>
        <v>0</v>
      </c>
      <c r="N14" s="139">
        <f t="shared" si="5"/>
        <v>0</v>
      </c>
      <c r="O14" s="139">
        <f t="shared" si="5"/>
        <v>0</v>
      </c>
      <c r="P14" s="139">
        <f t="shared" si="5"/>
        <v>0</v>
      </c>
      <c r="Q14" s="139">
        <f t="shared" si="5"/>
        <v>0</v>
      </c>
      <c r="R14" s="139">
        <f t="shared" si="5"/>
        <v>0</v>
      </c>
      <c r="S14" s="139">
        <f t="shared" si="5"/>
        <v>0</v>
      </c>
      <c r="T14" s="139">
        <f t="shared" si="5"/>
        <v>0</v>
      </c>
      <c r="U14" s="139">
        <f t="shared" si="5"/>
        <v>0</v>
      </c>
      <c r="V14" s="140">
        <f t="shared" si="5"/>
        <v>0</v>
      </c>
    </row>
    <row r="15" spans="1:22" ht="20.100000000000001" customHeight="1">
      <c r="A15" s="137" t="s">
        <v>58</v>
      </c>
      <c r="B15" s="137" t="s">
        <v>63</v>
      </c>
      <c r="C15" s="137" t="s">
        <v>64</v>
      </c>
      <c r="D15" s="138" t="s">
        <v>65</v>
      </c>
      <c r="E15" s="139">
        <v>0.33</v>
      </c>
      <c r="F15" s="139">
        <v>0.33</v>
      </c>
      <c r="G15" s="140">
        <v>0.33</v>
      </c>
      <c r="H15" s="140">
        <v>0.33</v>
      </c>
      <c r="I15" s="140">
        <v>0</v>
      </c>
      <c r="J15" s="140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</row>
    <row r="16" spans="1:22" ht="20.100000000000001" customHeight="1">
      <c r="A16" s="137"/>
      <c r="B16" s="137"/>
      <c r="C16" s="137"/>
      <c r="D16" s="138" t="s">
        <v>66</v>
      </c>
      <c r="E16" s="139">
        <f t="shared" ref="E16:V16" si="6">E17</f>
        <v>0.33</v>
      </c>
      <c r="F16" s="139">
        <f t="shared" si="6"/>
        <v>0.33</v>
      </c>
      <c r="G16" s="140">
        <f t="shared" si="6"/>
        <v>0.33</v>
      </c>
      <c r="H16" s="140">
        <f t="shared" si="6"/>
        <v>0.33</v>
      </c>
      <c r="I16" s="140">
        <f t="shared" si="6"/>
        <v>0</v>
      </c>
      <c r="J16" s="140">
        <f t="shared" si="6"/>
        <v>0</v>
      </c>
      <c r="K16" s="139">
        <f t="shared" si="6"/>
        <v>0</v>
      </c>
      <c r="L16" s="139">
        <f t="shared" si="6"/>
        <v>0</v>
      </c>
      <c r="M16" s="139">
        <f t="shared" si="6"/>
        <v>0</v>
      </c>
      <c r="N16" s="139">
        <f t="shared" si="6"/>
        <v>0</v>
      </c>
      <c r="O16" s="139">
        <f t="shared" si="6"/>
        <v>0</v>
      </c>
      <c r="P16" s="139">
        <f t="shared" si="6"/>
        <v>0</v>
      </c>
      <c r="Q16" s="139">
        <f t="shared" si="6"/>
        <v>0</v>
      </c>
      <c r="R16" s="139">
        <f t="shared" si="6"/>
        <v>0</v>
      </c>
      <c r="S16" s="139">
        <f t="shared" si="6"/>
        <v>0</v>
      </c>
      <c r="T16" s="139">
        <f t="shared" si="6"/>
        <v>0</v>
      </c>
      <c r="U16" s="139">
        <f t="shared" si="6"/>
        <v>0</v>
      </c>
      <c r="V16" s="140">
        <f t="shared" si="6"/>
        <v>0</v>
      </c>
    </row>
    <row r="17" spans="1:22" ht="20.100000000000001" customHeight="1">
      <c r="A17" s="137" t="s">
        <v>58</v>
      </c>
      <c r="B17" s="137" t="s">
        <v>63</v>
      </c>
      <c r="C17" s="137" t="s">
        <v>67</v>
      </c>
      <c r="D17" s="138" t="s">
        <v>68</v>
      </c>
      <c r="E17" s="139">
        <v>0.33</v>
      </c>
      <c r="F17" s="139">
        <v>0.33</v>
      </c>
      <c r="G17" s="140">
        <v>0.33</v>
      </c>
      <c r="H17" s="140">
        <v>0.33</v>
      </c>
      <c r="I17" s="140">
        <v>0</v>
      </c>
      <c r="J17" s="140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</row>
    <row r="18" spans="1:22" ht="20.100000000000001" customHeight="1">
      <c r="A18" s="137"/>
      <c r="B18" s="137"/>
      <c r="C18" s="137"/>
      <c r="D18" s="138" t="s">
        <v>69</v>
      </c>
      <c r="E18" s="139">
        <f t="shared" ref="E18:V18" si="7">E19</f>
        <v>0.24</v>
      </c>
      <c r="F18" s="139">
        <f t="shared" si="7"/>
        <v>0.24</v>
      </c>
      <c r="G18" s="140">
        <f t="shared" si="7"/>
        <v>0.24</v>
      </c>
      <c r="H18" s="140">
        <f t="shared" si="7"/>
        <v>0.24</v>
      </c>
      <c r="I18" s="140">
        <f t="shared" si="7"/>
        <v>0</v>
      </c>
      <c r="J18" s="140">
        <f t="shared" si="7"/>
        <v>0</v>
      </c>
      <c r="K18" s="139">
        <f t="shared" si="7"/>
        <v>0</v>
      </c>
      <c r="L18" s="139">
        <f t="shared" si="7"/>
        <v>0</v>
      </c>
      <c r="M18" s="139">
        <f t="shared" si="7"/>
        <v>0</v>
      </c>
      <c r="N18" s="139">
        <f t="shared" si="7"/>
        <v>0</v>
      </c>
      <c r="O18" s="139">
        <f t="shared" si="7"/>
        <v>0</v>
      </c>
      <c r="P18" s="139">
        <f t="shared" si="7"/>
        <v>0</v>
      </c>
      <c r="Q18" s="139">
        <f t="shared" si="7"/>
        <v>0</v>
      </c>
      <c r="R18" s="139">
        <f t="shared" si="7"/>
        <v>0</v>
      </c>
      <c r="S18" s="139">
        <f t="shared" si="7"/>
        <v>0</v>
      </c>
      <c r="T18" s="139">
        <f t="shared" si="7"/>
        <v>0</v>
      </c>
      <c r="U18" s="139">
        <f t="shared" si="7"/>
        <v>0</v>
      </c>
      <c r="V18" s="140">
        <f t="shared" si="7"/>
        <v>0</v>
      </c>
    </row>
    <row r="19" spans="1:22" ht="20.100000000000001" customHeight="1">
      <c r="A19" s="137" t="s">
        <v>58</v>
      </c>
      <c r="B19" s="137" t="s">
        <v>63</v>
      </c>
      <c r="C19" s="137" t="s">
        <v>70</v>
      </c>
      <c r="D19" s="138" t="s">
        <v>71</v>
      </c>
      <c r="E19" s="139">
        <v>0.24</v>
      </c>
      <c r="F19" s="139">
        <v>0.24</v>
      </c>
      <c r="G19" s="140">
        <v>0.24</v>
      </c>
      <c r="H19" s="140">
        <v>0.24</v>
      </c>
      <c r="I19" s="140">
        <v>0</v>
      </c>
      <c r="J19" s="140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</row>
    <row r="20" spans="1:22" ht="20.100000000000001" customHeight="1">
      <c r="A20" s="137"/>
      <c r="B20" s="137"/>
      <c r="C20" s="137"/>
      <c r="D20" s="138" t="s">
        <v>72</v>
      </c>
      <c r="E20" s="139">
        <f t="shared" ref="E20:V20" si="8">E21+E38</f>
        <v>82.27</v>
      </c>
      <c r="F20" s="139">
        <f t="shared" si="8"/>
        <v>82.27</v>
      </c>
      <c r="G20" s="140">
        <f t="shared" si="8"/>
        <v>82.27</v>
      </c>
      <c r="H20" s="140">
        <f t="shared" si="8"/>
        <v>82.27</v>
      </c>
      <c r="I20" s="140">
        <f t="shared" si="8"/>
        <v>0</v>
      </c>
      <c r="J20" s="140">
        <f t="shared" si="8"/>
        <v>0</v>
      </c>
      <c r="K20" s="139">
        <f t="shared" si="8"/>
        <v>0</v>
      </c>
      <c r="L20" s="139">
        <f t="shared" si="8"/>
        <v>0</v>
      </c>
      <c r="M20" s="139">
        <f t="shared" si="8"/>
        <v>0</v>
      </c>
      <c r="N20" s="139">
        <f t="shared" si="8"/>
        <v>0</v>
      </c>
      <c r="O20" s="139">
        <f t="shared" si="8"/>
        <v>0</v>
      </c>
      <c r="P20" s="139">
        <f t="shared" si="8"/>
        <v>0</v>
      </c>
      <c r="Q20" s="139">
        <f t="shared" si="8"/>
        <v>0</v>
      </c>
      <c r="R20" s="139">
        <f t="shared" si="8"/>
        <v>0</v>
      </c>
      <c r="S20" s="139">
        <f t="shared" si="8"/>
        <v>0</v>
      </c>
      <c r="T20" s="139">
        <f t="shared" si="8"/>
        <v>0</v>
      </c>
      <c r="U20" s="139">
        <f t="shared" si="8"/>
        <v>0</v>
      </c>
      <c r="V20" s="140">
        <f t="shared" si="8"/>
        <v>0</v>
      </c>
    </row>
    <row r="21" spans="1:22" ht="20.100000000000001" customHeight="1">
      <c r="A21" s="137"/>
      <c r="B21" s="137"/>
      <c r="C21" s="137"/>
      <c r="D21" s="138" t="s">
        <v>73</v>
      </c>
      <c r="E21" s="139">
        <f t="shared" ref="E21:V21" si="9">E22</f>
        <v>78.959999999999994</v>
      </c>
      <c r="F21" s="139">
        <f t="shared" si="9"/>
        <v>78.959999999999994</v>
      </c>
      <c r="G21" s="140">
        <f t="shared" si="9"/>
        <v>78.959999999999994</v>
      </c>
      <c r="H21" s="140">
        <f t="shared" si="9"/>
        <v>78.959999999999994</v>
      </c>
      <c r="I21" s="140">
        <f t="shared" si="9"/>
        <v>0</v>
      </c>
      <c r="J21" s="140">
        <f t="shared" si="9"/>
        <v>0</v>
      </c>
      <c r="K21" s="139">
        <f t="shared" si="9"/>
        <v>0</v>
      </c>
      <c r="L21" s="139">
        <f t="shared" si="9"/>
        <v>0</v>
      </c>
      <c r="M21" s="139">
        <f t="shared" si="9"/>
        <v>0</v>
      </c>
      <c r="N21" s="139">
        <f t="shared" si="9"/>
        <v>0</v>
      </c>
      <c r="O21" s="139">
        <f t="shared" si="9"/>
        <v>0</v>
      </c>
      <c r="P21" s="139">
        <f t="shared" si="9"/>
        <v>0</v>
      </c>
      <c r="Q21" s="139">
        <f t="shared" si="9"/>
        <v>0</v>
      </c>
      <c r="R21" s="139">
        <f t="shared" si="9"/>
        <v>0</v>
      </c>
      <c r="S21" s="139">
        <f t="shared" si="9"/>
        <v>0</v>
      </c>
      <c r="T21" s="139">
        <f t="shared" si="9"/>
        <v>0</v>
      </c>
      <c r="U21" s="139">
        <f t="shared" si="9"/>
        <v>0</v>
      </c>
      <c r="V21" s="140">
        <f t="shared" si="9"/>
        <v>0</v>
      </c>
    </row>
    <row r="22" spans="1:22" ht="20.100000000000001" customHeight="1">
      <c r="A22" s="137"/>
      <c r="B22" s="137"/>
      <c r="C22" s="137"/>
      <c r="D22" s="138" t="s">
        <v>74</v>
      </c>
      <c r="E22" s="139">
        <f t="shared" ref="E22:V22" si="10">SUM(E23:E37)</f>
        <v>78.959999999999994</v>
      </c>
      <c r="F22" s="139">
        <f t="shared" si="10"/>
        <v>78.959999999999994</v>
      </c>
      <c r="G22" s="140">
        <f t="shared" si="10"/>
        <v>78.959999999999994</v>
      </c>
      <c r="H22" s="140">
        <f t="shared" si="10"/>
        <v>78.959999999999994</v>
      </c>
      <c r="I22" s="140">
        <f t="shared" si="10"/>
        <v>0</v>
      </c>
      <c r="J22" s="140">
        <f t="shared" si="10"/>
        <v>0</v>
      </c>
      <c r="K22" s="139">
        <f t="shared" si="10"/>
        <v>0</v>
      </c>
      <c r="L22" s="139">
        <f t="shared" si="10"/>
        <v>0</v>
      </c>
      <c r="M22" s="139">
        <f t="shared" si="10"/>
        <v>0</v>
      </c>
      <c r="N22" s="139">
        <f t="shared" si="10"/>
        <v>0</v>
      </c>
      <c r="O22" s="139">
        <f t="shared" si="10"/>
        <v>0</v>
      </c>
      <c r="P22" s="139">
        <f t="shared" si="10"/>
        <v>0</v>
      </c>
      <c r="Q22" s="139">
        <f t="shared" si="10"/>
        <v>0</v>
      </c>
      <c r="R22" s="139">
        <f t="shared" si="10"/>
        <v>0</v>
      </c>
      <c r="S22" s="139">
        <f t="shared" si="10"/>
        <v>0</v>
      </c>
      <c r="T22" s="139">
        <f t="shared" si="10"/>
        <v>0</v>
      </c>
      <c r="U22" s="139">
        <f t="shared" si="10"/>
        <v>0</v>
      </c>
      <c r="V22" s="140">
        <f t="shared" si="10"/>
        <v>0</v>
      </c>
    </row>
    <row r="23" spans="1:22" ht="20.100000000000001" customHeight="1">
      <c r="A23" s="137" t="s">
        <v>75</v>
      </c>
      <c r="B23" s="137" t="s">
        <v>76</v>
      </c>
      <c r="C23" s="137" t="s">
        <v>70</v>
      </c>
      <c r="D23" s="138" t="s">
        <v>77</v>
      </c>
      <c r="E23" s="139">
        <v>30.53</v>
      </c>
      <c r="F23" s="139">
        <v>30.53</v>
      </c>
      <c r="G23" s="140">
        <v>30.53</v>
      </c>
      <c r="H23" s="140">
        <v>30.53</v>
      </c>
      <c r="I23" s="140">
        <v>0</v>
      </c>
      <c r="J23" s="140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</row>
    <row r="24" spans="1:22" ht="20.100000000000001" customHeight="1">
      <c r="A24" s="137" t="s">
        <v>75</v>
      </c>
      <c r="B24" s="137" t="s">
        <v>76</v>
      </c>
      <c r="C24" s="137" t="s">
        <v>70</v>
      </c>
      <c r="D24" s="138" t="s">
        <v>78</v>
      </c>
      <c r="E24" s="139">
        <v>11.58</v>
      </c>
      <c r="F24" s="139">
        <v>11.58</v>
      </c>
      <c r="G24" s="140">
        <v>11.58</v>
      </c>
      <c r="H24" s="140">
        <v>11.58</v>
      </c>
      <c r="I24" s="140">
        <v>0</v>
      </c>
      <c r="J24" s="140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</row>
    <row r="25" spans="1:22" ht="20.100000000000001" customHeight="1">
      <c r="A25" s="137" t="s">
        <v>75</v>
      </c>
      <c r="B25" s="137" t="s">
        <v>76</v>
      </c>
      <c r="C25" s="137" t="s">
        <v>70</v>
      </c>
      <c r="D25" s="138" t="s">
        <v>79</v>
      </c>
      <c r="E25" s="139">
        <v>5.0999999999999996</v>
      </c>
      <c r="F25" s="139">
        <v>5.0999999999999996</v>
      </c>
      <c r="G25" s="140">
        <v>5.0999999999999996</v>
      </c>
      <c r="H25" s="140">
        <v>5.0999999999999996</v>
      </c>
      <c r="I25" s="140">
        <v>0</v>
      </c>
      <c r="J25" s="140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</row>
    <row r="26" spans="1:22" ht="20.100000000000001" customHeight="1">
      <c r="A26" s="137" t="s">
        <v>75</v>
      </c>
      <c r="B26" s="137" t="s">
        <v>76</v>
      </c>
      <c r="C26" s="137" t="s">
        <v>70</v>
      </c>
      <c r="D26" s="138" t="s">
        <v>80</v>
      </c>
      <c r="E26" s="139">
        <v>3.95</v>
      </c>
      <c r="F26" s="139">
        <v>3.95</v>
      </c>
      <c r="G26" s="140">
        <v>3.95</v>
      </c>
      <c r="H26" s="140">
        <v>3.95</v>
      </c>
      <c r="I26" s="140">
        <v>0</v>
      </c>
      <c r="J26" s="140">
        <v>0</v>
      </c>
      <c r="K26" s="139">
        <v>0</v>
      </c>
      <c r="L26" s="139">
        <v>0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</row>
    <row r="27" spans="1:22" ht="20.100000000000001" customHeight="1">
      <c r="A27" s="137" t="s">
        <v>75</v>
      </c>
      <c r="B27" s="137" t="s">
        <v>76</v>
      </c>
      <c r="C27" s="137" t="s">
        <v>70</v>
      </c>
      <c r="D27" s="138" t="s">
        <v>81</v>
      </c>
      <c r="E27" s="139">
        <v>1.27</v>
      </c>
      <c r="F27" s="139">
        <v>1.27</v>
      </c>
      <c r="G27" s="140">
        <v>1.27</v>
      </c>
      <c r="H27" s="140">
        <v>1.27</v>
      </c>
      <c r="I27" s="140">
        <v>0</v>
      </c>
      <c r="J27" s="140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</row>
    <row r="28" spans="1:22" ht="20.100000000000001" customHeight="1">
      <c r="A28" s="137" t="s">
        <v>75</v>
      </c>
      <c r="B28" s="137" t="s">
        <v>76</v>
      </c>
      <c r="C28" s="137" t="s">
        <v>70</v>
      </c>
      <c r="D28" s="138" t="s">
        <v>82</v>
      </c>
      <c r="E28" s="139">
        <v>3.95</v>
      </c>
      <c r="F28" s="139">
        <v>3.95</v>
      </c>
      <c r="G28" s="140">
        <v>3.95</v>
      </c>
      <c r="H28" s="140">
        <v>3.95</v>
      </c>
      <c r="I28" s="140">
        <v>0</v>
      </c>
      <c r="J28" s="140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</row>
    <row r="29" spans="1:22" ht="20.100000000000001" customHeight="1">
      <c r="A29" s="137" t="s">
        <v>75</v>
      </c>
      <c r="B29" s="137" t="s">
        <v>76</v>
      </c>
      <c r="C29" s="137" t="s">
        <v>70</v>
      </c>
      <c r="D29" s="138" t="s">
        <v>83</v>
      </c>
      <c r="E29" s="139">
        <v>11.52</v>
      </c>
      <c r="F29" s="139">
        <v>11.52</v>
      </c>
      <c r="G29" s="140">
        <v>11.52</v>
      </c>
      <c r="H29" s="140">
        <v>11.52</v>
      </c>
      <c r="I29" s="140">
        <v>0</v>
      </c>
      <c r="J29" s="140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</row>
    <row r="30" spans="1:22" ht="20.100000000000001" customHeight="1">
      <c r="A30" s="137" t="s">
        <v>75</v>
      </c>
      <c r="B30" s="137" t="s">
        <v>76</v>
      </c>
      <c r="C30" s="137" t="s">
        <v>70</v>
      </c>
      <c r="D30" s="138" t="s">
        <v>84</v>
      </c>
      <c r="E30" s="139">
        <v>0.66</v>
      </c>
      <c r="F30" s="139">
        <v>0.66</v>
      </c>
      <c r="G30" s="140">
        <v>0.66</v>
      </c>
      <c r="H30" s="140">
        <v>0.66</v>
      </c>
      <c r="I30" s="140">
        <v>0</v>
      </c>
      <c r="J30" s="140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40">
        <v>0</v>
      </c>
    </row>
    <row r="31" spans="1:22" ht="20.100000000000001" customHeight="1">
      <c r="A31" s="137" t="s">
        <v>75</v>
      </c>
      <c r="B31" s="137" t="s">
        <v>76</v>
      </c>
      <c r="C31" s="137" t="s">
        <v>70</v>
      </c>
      <c r="D31" s="138" t="s">
        <v>85</v>
      </c>
      <c r="E31" s="139">
        <v>1.46</v>
      </c>
      <c r="F31" s="139">
        <v>1.46</v>
      </c>
      <c r="G31" s="140">
        <v>1.46</v>
      </c>
      <c r="H31" s="140">
        <v>1.46</v>
      </c>
      <c r="I31" s="140">
        <v>0</v>
      </c>
      <c r="J31" s="140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40">
        <v>0</v>
      </c>
    </row>
    <row r="32" spans="1:22" ht="20.100000000000001" customHeight="1">
      <c r="A32" s="137" t="s">
        <v>75</v>
      </c>
      <c r="B32" s="137" t="s">
        <v>76</v>
      </c>
      <c r="C32" s="137" t="s">
        <v>70</v>
      </c>
      <c r="D32" s="138" t="s">
        <v>86</v>
      </c>
      <c r="E32" s="139">
        <v>0.13</v>
      </c>
      <c r="F32" s="139">
        <v>0.13</v>
      </c>
      <c r="G32" s="140">
        <v>0.13</v>
      </c>
      <c r="H32" s="140">
        <v>0.13</v>
      </c>
      <c r="I32" s="140">
        <v>0</v>
      </c>
      <c r="J32" s="140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0</v>
      </c>
      <c r="R32" s="139">
        <v>0</v>
      </c>
      <c r="S32" s="139">
        <v>0</v>
      </c>
      <c r="T32" s="139">
        <v>0</v>
      </c>
      <c r="U32" s="139">
        <v>0</v>
      </c>
      <c r="V32" s="140">
        <v>0</v>
      </c>
    </row>
    <row r="33" spans="1:22" ht="20.100000000000001" customHeight="1">
      <c r="A33" s="137" t="s">
        <v>75</v>
      </c>
      <c r="B33" s="137" t="s">
        <v>76</v>
      </c>
      <c r="C33" s="137" t="s">
        <v>70</v>
      </c>
      <c r="D33" s="138" t="s">
        <v>87</v>
      </c>
      <c r="E33" s="139">
        <v>1.89</v>
      </c>
      <c r="F33" s="139">
        <v>1.89</v>
      </c>
      <c r="G33" s="140">
        <v>1.89</v>
      </c>
      <c r="H33" s="140">
        <v>1.89</v>
      </c>
      <c r="I33" s="140">
        <v>0</v>
      </c>
      <c r="J33" s="140">
        <v>0</v>
      </c>
      <c r="K33" s="139"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R33" s="139">
        <v>0</v>
      </c>
      <c r="S33" s="139">
        <v>0</v>
      </c>
      <c r="T33" s="139">
        <v>0</v>
      </c>
      <c r="U33" s="139">
        <v>0</v>
      </c>
      <c r="V33" s="140">
        <v>0</v>
      </c>
    </row>
    <row r="34" spans="1:22" ht="20.100000000000001" customHeight="1">
      <c r="A34" s="137" t="s">
        <v>75</v>
      </c>
      <c r="B34" s="137" t="s">
        <v>76</v>
      </c>
      <c r="C34" s="137" t="s">
        <v>70</v>
      </c>
      <c r="D34" s="138" t="s">
        <v>88</v>
      </c>
      <c r="E34" s="139">
        <v>0.95</v>
      </c>
      <c r="F34" s="139">
        <v>0.95</v>
      </c>
      <c r="G34" s="140">
        <v>0.95</v>
      </c>
      <c r="H34" s="140">
        <v>0.95</v>
      </c>
      <c r="I34" s="140">
        <v>0</v>
      </c>
      <c r="J34" s="140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  <c r="T34" s="139">
        <v>0</v>
      </c>
      <c r="U34" s="139">
        <v>0</v>
      </c>
      <c r="V34" s="140">
        <v>0</v>
      </c>
    </row>
    <row r="35" spans="1:22" ht="20.100000000000001" customHeight="1">
      <c r="A35" s="137" t="s">
        <v>75</v>
      </c>
      <c r="B35" s="137" t="s">
        <v>76</v>
      </c>
      <c r="C35" s="137" t="s">
        <v>70</v>
      </c>
      <c r="D35" s="138" t="s">
        <v>89</v>
      </c>
      <c r="E35" s="139">
        <v>3.85</v>
      </c>
      <c r="F35" s="139">
        <v>3.85</v>
      </c>
      <c r="G35" s="140">
        <v>3.85</v>
      </c>
      <c r="H35" s="140">
        <v>3.85</v>
      </c>
      <c r="I35" s="140">
        <v>0</v>
      </c>
      <c r="J35" s="140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40">
        <v>0</v>
      </c>
    </row>
    <row r="36" spans="1:22" ht="20.100000000000001" customHeight="1">
      <c r="A36" s="137" t="s">
        <v>75</v>
      </c>
      <c r="B36" s="137" t="s">
        <v>76</v>
      </c>
      <c r="C36" s="137" t="s">
        <v>70</v>
      </c>
      <c r="D36" s="138" t="s">
        <v>90</v>
      </c>
      <c r="E36" s="139">
        <v>0.12</v>
      </c>
      <c r="F36" s="139">
        <v>0.12</v>
      </c>
      <c r="G36" s="140">
        <v>0.12</v>
      </c>
      <c r="H36" s="140">
        <v>0.12</v>
      </c>
      <c r="I36" s="140">
        <v>0</v>
      </c>
      <c r="J36" s="140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40">
        <v>0</v>
      </c>
    </row>
    <row r="37" spans="1:22" ht="20.100000000000001" customHeight="1">
      <c r="A37" s="137" t="s">
        <v>75</v>
      </c>
      <c r="B37" s="137" t="s">
        <v>76</v>
      </c>
      <c r="C37" s="137" t="s">
        <v>70</v>
      </c>
      <c r="D37" s="138" t="s">
        <v>91</v>
      </c>
      <c r="E37" s="139">
        <v>2</v>
      </c>
      <c r="F37" s="139">
        <v>2</v>
      </c>
      <c r="G37" s="140">
        <v>2</v>
      </c>
      <c r="H37" s="140">
        <v>2</v>
      </c>
      <c r="I37" s="140">
        <v>0</v>
      </c>
      <c r="J37" s="140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</row>
    <row r="38" spans="1:22" ht="20.100000000000001" customHeight="1">
      <c r="A38" s="137"/>
      <c r="B38" s="137"/>
      <c r="C38" s="137"/>
      <c r="D38" s="138" t="s">
        <v>92</v>
      </c>
      <c r="E38" s="139">
        <f t="shared" ref="E38:N39" si="11">E39</f>
        <v>3.31</v>
      </c>
      <c r="F38" s="139">
        <f t="shared" si="11"/>
        <v>3.31</v>
      </c>
      <c r="G38" s="140">
        <f t="shared" si="11"/>
        <v>3.31</v>
      </c>
      <c r="H38" s="140">
        <f t="shared" si="11"/>
        <v>3.31</v>
      </c>
      <c r="I38" s="140">
        <f t="shared" si="11"/>
        <v>0</v>
      </c>
      <c r="J38" s="140">
        <f t="shared" si="11"/>
        <v>0</v>
      </c>
      <c r="K38" s="139">
        <f t="shared" si="11"/>
        <v>0</v>
      </c>
      <c r="L38" s="139">
        <f t="shared" si="11"/>
        <v>0</v>
      </c>
      <c r="M38" s="139">
        <f t="shared" si="11"/>
        <v>0</v>
      </c>
      <c r="N38" s="139">
        <f t="shared" si="11"/>
        <v>0</v>
      </c>
      <c r="O38" s="139">
        <f t="shared" ref="O38:V39" si="12">O39</f>
        <v>0</v>
      </c>
      <c r="P38" s="139">
        <f t="shared" si="12"/>
        <v>0</v>
      </c>
      <c r="Q38" s="139">
        <f t="shared" si="12"/>
        <v>0</v>
      </c>
      <c r="R38" s="139">
        <f t="shared" si="12"/>
        <v>0</v>
      </c>
      <c r="S38" s="139">
        <f t="shared" si="12"/>
        <v>0</v>
      </c>
      <c r="T38" s="139">
        <f t="shared" si="12"/>
        <v>0</v>
      </c>
      <c r="U38" s="139">
        <f t="shared" si="12"/>
        <v>0</v>
      </c>
      <c r="V38" s="140">
        <f t="shared" si="12"/>
        <v>0</v>
      </c>
    </row>
    <row r="39" spans="1:22" ht="20.100000000000001" customHeight="1">
      <c r="A39" s="137"/>
      <c r="B39" s="137"/>
      <c r="C39" s="137"/>
      <c r="D39" s="138" t="s">
        <v>93</v>
      </c>
      <c r="E39" s="139">
        <f t="shared" si="11"/>
        <v>3.31</v>
      </c>
      <c r="F39" s="139">
        <f t="shared" si="11"/>
        <v>3.31</v>
      </c>
      <c r="G39" s="140">
        <f t="shared" si="11"/>
        <v>3.31</v>
      </c>
      <c r="H39" s="140">
        <f t="shared" si="11"/>
        <v>3.31</v>
      </c>
      <c r="I39" s="140">
        <f t="shared" si="11"/>
        <v>0</v>
      </c>
      <c r="J39" s="140">
        <f t="shared" si="11"/>
        <v>0</v>
      </c>
      <c r="K39" s="139">
        <f t="shared" si="11"/>
        <v>0</v>
      </c>
      <c r="L39" s="139">
        <f t="shared" si="11"/>
        <v>0</v>
      </c>
      <c r="M39" s="139">
        <f t="shared" si="11"/>
        <v>0</v>
      </c>
      <c r="N39" s="139">
        <f t="shared" si="11"/>
        <v>0</v>
      </c>
      <c r="O39" s="139">
        <f t="shared" si="12"/>
        <v>0</v>
      </c>
      <c r="P39" s="139">
        <f t="shared" si="12"/>
        <v>0</v>
      </c>
      <c r="Q39" s="139">
        <f t="shared" si="12"/>
        <v>0</v>
      </c>
      <c r="R39" s="139">
        <f t="shared" si="12"/>
        <v>0</v>
      </c>
      <c r="S39" s="139">
        <f t="shared" si="12"/>
        <v>0</v>
      </c>
      <c r="T39" s="139">
        <f t="shared" si="12"/>
        <v>0</v>
      </c>
      <c r="U39" s="139">
        <f t="shared" si="12"/>
        <v>0</v>
      </c>
      <c r="V39" s="140">
        <f t="shared" si="12"/>
        <v>0</v>
      </c>
    </row>
    <row r="40" spans="1:22" ht="20.100000000000001" customHeight="1">
      <c r="A40" s="137" t="s">
        <v>75</v>
      </c>
      <c r="B40" s="137" t="s">
        <v>94</v>
      </c>
      <c r="C40" s="137" t="s">
        <v>67</v>
      </c>
      <c r="D40" s="138" t="s">
        <v>95</v>
      </c>
      <c r="E40" s="139">
        <v>3.31</v>
      </c>
      <c r="F40" s="139">
        <v>3.31</v>
      </c>
      <c r="G40" s="140">
        <v>3.31</v>
      </c>
      <c r="H40" s="140">
        <v>3.31</v>
      </c>
      <c r="I40" s="140">
        <v>0</v>
      </c>
      <c r="J40" s="140">
        <v>0</v>
      </c>
      <c r="K40" s="139">
        <v>0</v>
      </c>
      <c r="L40" s="139">
        <v>0</v>
      </c>
      <c r="M40" s="139">
        <v>0</v>
      </c>
      <c r="N40" s="139">
        <v>0</v>
      </c>
      <c r="O40" s="139">
        <v>0</v>
      </c>
      <c r="P40" s="139">
        <v>0</v>
      </c>
      <c r="Q40" s="139">
        <v>0</v>
      </c>
      <c r="R40" s="139">
        <v>0</v>
      </c>
      <c r="S40" s="139">
        <v>0</v>
      </c>
      <c r="T40" s="139">
        <v>0</v>
      </c>
      <c r="U40" s="139">
        <v>0</v>
      </c>
      <c r="V40" s="140">
        <v>0</v>
      </c>
    </row>
    <row r="41" spans="1:22" ht="20.100000000000001" customHeight="1">
      <c r="A41" s="137"/>
      <c r="B41" s="137"/>
      <c r="C41" s="137"/>
      <c r="D41" s="138" t="s">
        <v>96</v>
      </c>
      <c r="E41" s="139">
        <f t="shared" ref="E41:N43" si="13">E42</f>
        <v>5.68</v>
      </c>
      <c r="F41" s="139">
        <f t="shared" si="13"/>
        <v>5.68</v>
      </c>
      <c r="G41" s="140">
        <f t="shared" si="13"/>
        <v>5.68</v>
      </c>
      <c r="H41" s="140">
        <f t="shared" si="13"/>
        <v>5.68</v>
      </c>
      <c r="I41" s="140">
        <f t="shared" si="13"/>
        <v>0</v>
      </c>
      <c r="J41" s="140">
        <f t="shared" si="13"/>
        <v>0</v>
      </c>
      <c r="K41" s="139">
        <f t="shared" si="13"/>
        <v>0</v>
      </c>
      <c r="L41" s="139">
        <f t="shared" si="13"/>
        <v>0</v>
      </c>
      <c r="M41" s="139">
        <f t="shared" si="13"/>
        <v>0</v>
      </c>
      <c r="N41" s="139">
        <f t="shared" si="13"/>
        <v>0</v>
      </c>
      <c r="O41" s="139">
        <f t="shared" ref="O41:V43" si="14">O42</f>
        <v>0</v>
      </c>
      <c r="P41" s="139">
        <f t="shared" si="14"/>
        <v>0</v>
      </c>
      <c r="Q41" s="139">
        <f t="shared" si="14"/>
        <v>0</v>
      </c>
      <c r="R41" s="139">
        <f t="shared" si="14"/>
        <v>0</v>
      </c>
      <c r="S41" s="139">
        <f t="shared" si="14"/>
        <v>0</v>
      </c>
      <c r="T41" s="139">
        <f t="shared" si="14"/>
        <v>0</v>
      </c>
      <c r="U41" s="139">
        <f t="shared" si="14"/>
        <v>0</v>
      </c>
      <c r="V41" s="140">
        <f t="shared" si="14"/>
        <v>0</v>
      </c>
    </row>
    <row r="42" spans="1:22" ht="20.100000000000001" customHeight="1">
      <c r="A42" s="137"/>
      <c r="B42" s="137"/>
      <c r="C42" s="137"/>
      <c r="D42" s="138" t="s">
        <v>97</v>
      </c>
      <c r="E42" s="139">
        <f t="shared" si="13"/>
        <v>5.68</v>
      </c>
      <c r="F42" s="139">
        <f t="shared" si="13"/>
        <v>5.68</v>
      </c>
      <c r="G42" s="140">
        <f t="shared" si="13"/>
        <v>5.68</v>
      </c>
      <c r="H42" s="140">
        <f t="shared" si="13"/>
        <v>5.68</v>
      </c>
      <c r="I42" s="140">
        <f t="shared" si="13"/>
        <v>0</v>
      </c>
      <c r="J42" s="140">
        <f t="shared" si="13"/>
        <v>0</v>
      </c>
      <c r="K42" s="139">
        <f t="shared" si="13"/>
        <v>0</v>
      </c>
      <c r="L42" s="139">
        <f t="shared" si="13"/>
        <v>0</v>
      </c>
      <c r="M42" s="139">
        <f t="shared" si="13"/>
        <v>0</v>
      </c>
      <c r="N42" s="139">
        <f t="shared" si="13"/>
        <v>0</v>
      </c>
      <c r="O42" s="139">
        <f t="shared" si="14"/>
        <v>0</v>
      </c>
      <c r="P42" s="139">
        <f t="shared" si="14"/>
        <v>0</v>
      </c>
      <c r="Q42" s="139">
        <f t="shared" si="14"/>
        <v>0</v>
      </c>
      <c r="R42" s="139">
        <f t="shared" si="14"/>
        <v>0</v>
      </c>
      <c r="S42" s="139">
        <f t="shared" si="14"/>
        <v>0</v>
      </c>
      <c r="T42" s="139">
        <f t="shared" si="14"/>
        <v>0</v>
      </c>
      <c r="U42" s="139">
        <f t="shared" si="14"/>
        <v>0</v>
      </c>
      <c r="V42" s="140">
        <f t="shared" si="14"/>
        <v>0</v>
      </c>
    </row>
    <row r="43" spans="1:22" ht="20.100000000000001" customHeight="1">
      <c r="A43" s="137"/>
      <c r="B43" s="137"/>
      <c r="C43" s="137"/>
      <c r="D43" s="138" t="s">
        <v>98</v>
      </c>
      <c r="E43" s="139">
        <f t="shared" si="13"/>
        <v>5.68</v>
      </c>
      <c r="F43" s="139">
        <f t="shared" si="13"/>
        <v>5.68</v>
      </c>
      <c r="G43" s="140">
        <f t="shared" si="13"/>
        <v>5.68</v>
      </c>
      <c r="H43" s="140">
        <f t="shared" si="13"/>
        <v>5.68</v>
      </c>
      <c r="I43" s="140">
        <f t="shared" si="13"/>
        <v>0</v>
      </c>
      <c r="J43" s="140">
        <f t="shared" si="13"/>
        <v>0</v>
      </c>
      <c r="K43" s="139">
        <f t="shared" si="13"/>
        <v>0</v>
      </c>
      <c r="L43" s="139">
        <f t="shared" si="13"/>
        <v>0</v>
      </c>
      <c r="M43" s="139">
        <f t="shared" si="13"/>
        <v>0</v>
      </c>
      <c r="N43" s="139">
        <f t="shared" si="13"/>
        <v>0</v>
      </c>
      <c r="O43" s="139">
        <f t="shared" si="14"/>
        <v>0</v>
      </c>
      <c r="P43" s="139">
        <f t="shared" si="14"/>
        <v>0</v>
      </c>
      <c r="Q43" s="139">
        <f t="shared" si="14"/>
        <v>0</v>
      </c>
      <c r="R43" s="139">
        <f t="shared" si="14"/>
        <v>0</v>
      </c>
      <c r="S43" s="139">
        <f t="shared" si="14"/>
        <v>0</v>
      </c>
      <c r="T43" s="139">
        <f t="shared" si="14"/>
        <v>0</v>
      </c>
      <c r="U43" s="139">
        <f t="shared" si="14"/>
        <v>0</v>
      </c>
      <c r="V43" s="140">
        <f t="shared" si="14"/>
        <v>0</v>
      </c>
    </row>
    <row r="44" spans="1:22" ht="20.100000000000001" customHeight="1">
      <c r="A44" s="137" t="s">
        <v>99</v>
      </c>
      <c r="B44" s="137" t="s">
        <v>67</v>
      </c>
      <c r="C44" s="137" t="s">
        <v>64</v>
      </c>
      <c r="D44" s="138" t="s">
        <v>100</v>
      </c>
      <c r="E44" s="139">
        <v>5.68</v>
      </c>
      <c r="F44" s="139">
        <v>5.68</v>
      </c>
      <c r="G44" s="140">
        <v>5.68</v>
      </c>
      <c r="H44" s="140">
        <v>5.68</v>
      </c>
      <c r="I44" s="140">
        <v>0</v>
      </c>
      <c r="J44" s="140">
        <v>0</v>
      </c>
      <c r="K44" s="139">
        <v>0</v>
      </c>
      <c r="L44" s="139">
        <v>0</v>
      </c>
      <c r="M44" s="139">
        <v>0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9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3"/>
  <sheetViews>
    <sheetView showGridLines="0" showZeros="0" workbookViewId="0">
      <selection sqref="A1:J1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3" t="s">
        <v>101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20.100000000000001" customHeight="1">
      <c r="A2" s="154" t="s">
        <v>1</v>
      </c>
      <c r="B2" s="155"/>
      <c r="C2" s="155"/>
      <c r="D2" s="155"/>
      <c r="E2" s="38"/>
      <c r="F2" s="38"/>
      <c r="G2" s="39"/>
      <c r="H2" s="39"/>
      <c r="I2" s="39"/>
      <c r="J2" s="52" t="s">
        <v>2</v>
      </c>
    </row>
    <row r="3" spans="1:10" s="77" customFormat="1" ht="16.5" customHeight="1">
      <c r="A3" s="156" t="s">
        <v>102</v>
      </c>
      <c r="B3" s="157"/>
      <c r="C3" s="158"/>
      <c r="D3" s="163" t="s">
        <v>103</v>
      </c>
      <c r="E3" s="166" t="s">
        <v>29</v>
      </c>
      <c r="F3" s="159" t="s">
        <v>104</v>
      </c>
      <c r="G3" s="159"/>
      <c r="H3" s="159"/>
      <c r="I3" s="159"/>
      <c r="J3" s="159"/>
    </row>
    <row r="4" spans="1:10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6" t="s">
        <v>35</v>
      </c>
      <c r="G4" s="160" t="s">
        <v>105</v>
      </c>
      <c r="H4" s="160"/>
      <c r="I4" s="160"/>
      <c r="J4" s="82" t="s">
        <v>106</v>
      </c>
    </row>
    <row r="5" spans="1:10" s="77" customFormat="1" ht="27" customHeight="1">
      <c r="A5" s="161"/>
      <c r="B5" s="162"/>
      <c r="C5" s="162"/>
      <c r="D5" s="165"/>
      <c r="E5" s="166"/>
      <c r="F5" s="166"/>
      <c r="G5" s="79" t="s">
        <v>107</v>
      </c>
      <c r="H5" s="79" t="s">
        <v>108</v>
      </c>
      <c r="I5" s="79" t="s">
        <v>109</v>
      </c>
      <c r="J5" s="79" t="s">
        <v>107</v>
      </c>
    </row>
    <row r="6" spans="1:10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</row>
    <row r="7" spans="1:10" s="78" customFormat="1" ht="20.100000000000001" customHeight="1">
      <c r="A7" s="84"/>
      <c r="B7" s="85"/>
      <c r="C7" s="85"/>
      <c r="D7" s="85" t="s">
        <v>35</v>
      </c>
      <c r="E7" s="87">
        <f t="shared" ref="E7:J7" si="0">E8+E19+E40</f>
        <v>98.32</v>
      </c>
      <c r="F7" s="87">
        <f t="shared" si="0"/>
        <v>98.32</v>
      </c>
      <c r="G7" s="87">
        <f t="shared" si="0"/>
        <v>96.32</v>
      </c>
      <c r="H7" s="87">
        <f t="shared" si="0"/>
        <v>92.35</v>
      </c>
      <c r="I7" s="87">
        <f t="shared" si="0"/>
        <v>3.97</v>
      </c>
      <c r="J7" s="87">
        <f t="shared" si="0"/>
        <v>2</v>
      </c>
    </row>
    <row r="8" spans="1:10" s="36" customFormat="1" ht="20.100000000000001" customHeight="1">
      <c r="A8" s="84" t="s">
        <v>58</v>
      </c>
      <c r="B8" s="85"/>
      <c r="C8" s="85"/>
      <c r="D8" s="85" t="s">
        <v>55</v>
      </c>
      <c r="E8" s="87">
        <f t="shared" ref="E8:J8" si="1">E9+E12</f>
        <v>10.37</v>
      </c>
      <c r="F8" s="87">
        <f t="shared" si="1"/>
        <v>10.37</v>
      </c>
      <c r="G8" s="87">
        <f t="shared" si="1"/>
        <v>10.37</v>
      </c>
      <c r="H8" s="87">
        <f t="shared" si="1"/>
        <v>10.37</v>
      </c>
      <c r="I8" s="87">
        <f t="shared" si="1"/>
        <v>0</v>
      </c>
      <c r="J8" s="87">
        <f t="shared" si="1"/>
        <v>0</v>
      </c>
    </row>
    <row r="9" spans="1:10" s="36" customFormat="1" ht="20.100000000000001" customHeight="1">
      <c r="A9" s="84"/>
      <c r="B9" s="85" t="s">
        <v>59</v>
      </c>
      <c r="C9" s="85"/>
      <c r="D9" s="85" t="s">
        <v>56</v>
      </c>
      <c r="E9" s="87">
        <f t="shared" ref="E9:J10" si="2">E10</f>
        <v>9.4700000000000006</v>
      </c>
      <c r="F9" s="87">
        <f t="shared" si="2"/>
        <v>9.4700000000000006</v>
      </c>
      <c r="G9" s="87">
        <f t="shared" si="2"/>
        <v>9.4700000000000006</v>
      </c>
      <c r="H9" s="87">
        <f t="shared" si="2"/>
        <v>9.4700000000000006</v>
      </c>
      <c r="I9" s="87">
        <f t="shared" si="2"/>
        <v>0</v>
      </c>
      <c r="J9" s="87">
        <f t="shared" si="2"/>
        <v>0</v>
      </c>
    </row>
    <row r="10" spans="1:10" s="36" customFormat="1" ht="20.100000000000001" customHeight="1">
      <c r="A10" s="84"/>
      <c r="B10" s="85"/>
      <c r="C10" s="85" t="s">
        <v>59</v>
      </c>
      <c r="D10" s="85" t="s">
        <v>57</v>
      </c>
      <c r="E10" s="87">
        <f t="shared" si="2"/>
        <v>9.4700000000000006</v>
      </c>
      <c r="F10" s="87">
        <f t="shared" si="2"/>
        <v>9.4700000000000006</v>
      </c>
      <c r="G10" s="87">
        <f t="shared" si="2"/>
        <v>9.4700000000000006</v>
      </c>
      <c r="H10" s="87">
        <f t="shared" si="2"/>
        <v>9.4700000000000006</v>
      </c>
      <c r="I10" s="87">
        <f t="shared" si="2"/>
        <v>0</v>
      </c>
      <c r="J10" s="87">
        <f t="shared" si="2"/>
        <v>0</v>
      </c>
    </row>
    <row r="11" spans="1:10" s="36" customFormat="1" ht="20.100000000000001" customHeight="1">
      <c r="A11" s="84" t="s">
        <v>110</v>
      </c>
      <c r="B11" s="85" t="s">
        <v>111</v>
      </c>
      <c r="C11" s="85" t="s">
        <v>111</v>
      </c>
      <c r="D11" s="85" t="s">
        <v>60</v>
      </c>
      <c r="E11" s="87">
        <v>9.4700000000000006</v>
      </c>
      <c r="F11" s="87">
        <v>9.4700000000000006</v>
      </c>
      <c r="G11" s="87">
        <v>9.4700000000000006</v>
      </c>
      <c r="H11" s="87">
        <v>9.4700000000000006</v>
      </c>
      <c r="I11" s="87">
        <v>0</v>
      </c>
      <c r="J11" s="87">
        <v>0</v>
      </c>
    </row>
    <row r="12" spans="1:10" s="36" customFormat="1" ht="20.100000000000001" customHeight="1">
      <c r="A12" s="84"/>
      <c r="B12" s="85" t="s">
        <v>63</v>
      </c>
      <c r="C12" s="85"/>
      <c r="D12" s="85" t="s">
        <v>61</v>
      </c>
      <c r="E12" s="87">
        <f t="shared" ref="E12:J12" si="3">E13+E15+E17</f>
        <v>0.9</v>
      </c>
      <c r="F12" s="87">
        <f t="shared" si="3"/>
        <v>0.9</v>
      </c>
      <c r="G12" s="87">
        <f t="shared" si="3"/>
        <v>0.9</v>
      </c>
      <c r="H12" s="87">
        <f t="shared" si="3"/>
        <v>0.9</v>
      </c>
      <c r="I12" s="87">
        <f t="shared" si="3"/>
        <v>0</v>
      </c>
      <c r="J12" s="87">
        <f t="shared" si="3"/>
        <v>0</v>
      </c>
    </row>
    <row r="13" spans="1:10" s="36" customFormat="1" ht="20.100000000000001" customHeight="1">
      <c r="A13" s="84"/>
      <c r="B13" s="85"/>
      <c r="C13" s="85" t="s">
        <v>64</v>
      </c>
      <c r="D13" s="85" t="s">
        <v>62</v>
      </c>
      <c r="E13" s="87">
        <f t="shared" ref="E13:J13" si="4">E14</f>
        <v>0.33</v>
      </c>
      <c r="F13" s="87">
        <f t="shared" si="4"/>
        <v>0.33</v>
      </c>
      <c r="G13" s="87">
        <f t="shared" si="4"/>
        <v>0.33</v>
      </c>
      <c r="H13" s="87">
        <f t="shared" si="4"/>
        <v>0.33</v>
      </c>
      <c r="I13" s="87">
        <f t="shared" si="4"/>
        <v>0</v>
      </c>
      <c r="J13" s="87">
        <f t="shared" si="4"/>
        <v>0</v>
      </c>
    </row>
    <row r="14" spans="1:10" s="36" customFormat="1" ht="20.100000000000001" customHeight="1">
      <c r="A14" s="84" t="s">
        <v>110</v>
      </c>
      <c r="B14" s="85" t="s">
        <v>112</v>
      </c>
      <c r="C14" s="85" t="s">
        <v>113</v>
      </c>
      <c r="D14" s="85" t="s">
        <v>65</v>
      </c>
      <c r="E14" s="87">
        <v>0.33</v>
      </c>
      <c r="F14" s="87">
        <v>0.33</v>
      </c>
      <c r="G14" s="87">
        <v>0.33</v>
      </c>
      <c r="H14" s="87">
        <v>0.33</v>
      </c>
      <c r="I14" s="87">
        <v>0</v>
      </c>
      <c r="J14" s="87">
        <v>0</v>
      </c>
    </row>
    <row r="15" spans="1:10" s="36" customFormat="1" ht="20.100000000000001" customHeight="1">
      <c r="A15" s="84"/>
      <c r="B15" s="85"/>
      <c r="C15" s="85" t="s">
        <v>67</v>
      </c>
      <c r="D15" s="85" t="s">
        <v>66</v>
      </c>
      <c r="E15" s="87">
        <f t="shared" ref="E15:J15" si="5">E16</f>
        <v>0.33</v>
      </c>
      <c r="F15" s="87">
        <f t="shared" si="5"/>
        <v>0.33</v>
      </c>
      <c r="G15" s="87">
        <f t="shared" si="5"/>
        <v>0.33</v>
      </c>
      <c r="H15" s="87">
        <f t="shared" si="5"/>
        <v>0.33</v>
      </c>
      <c r="I15" s="87">
        <f t="shared" si="5"/>
        <v>0</v>
      </c>
      <c r="J15" s="87">
        <f t="shared" si="5"/>
        <v>0</v>
      </c>
    </row>
    <row r="16" spans="1:10" s="36" customFormat="1" ht="20.100000000000001" customHeight="1">
      <c r="A16" s="84" t="s">
        <v>110</v>
      </c>
      <c r="B16" s="85" t="s">
        <v>112</v>
      </c>
      <c r="C16" s="85" t="s">
        <v>114</v>
      </c>
      <c r="D16" s="85" t="s">
        <v>68</v>
      </c>
      <c r="E16" s="87">
        <v>0.33</v>
      </c>
      <c r="F16" s="87">
        <v>0.33</v>
      </c>
      <c r="G16" s="87">
        <v>0.33</v>
      </c>
      <c r="H16" s="87">
        <v>0.33</v>
      </c>
      <c r="I16" s="87">
        <v>0</v>
      </c>
      <c r="J16" s="87">
        <v>0</v>
      </c>
    </row>
    <row r="17" spans="1:10" s="36" customFormat="1" ht="20.100000000000001" customHeight="1">
      <c r="A17" s="84"/>
      <c r="B17" s="85"/>
      <c r="C17" s="85" t="s">
        <v>70</v>
      </c>
      <c r="D17" s="85" t="s">
        <v>69</v>
      </c>
      <c r="E17" s="87">
        <f t="shared" ref="E17:J17" si="6">E18</f>
        <v>0.24</v>
      </c>
      <c r="F17" s="87">
        <f t="shared" si="6"/>
        <v>0.24</v>
      </c>
      <c r="G17" s="87">
        <f t="shared" si="6"/>
        <v>0.24</v>
      </c>
      <c r="H17" s="87">
        <f t="shared" si="6"/>
        <v>0.24</v>
      </c>
      <c r="I17" s="87">
        <f t="shared" si="6"/>
        <v>0</v>
      </c>
      <c r="J17" s="87">
        <f t="shared" si="6"/>
        <v>0</v>
      </c>
    </row>
    <row r="18" spans="1:10" s="36" customFormat="1" ht="20.100000000000001" customHeight="1">
      <c r="A18" s="84" t="s">
        <v>110</v>
      </c>
      <c r="B18" s="85" t="s">
        <v>112</v>
      </c>
      <c r="C18" s="85" t="s">
        <v>115</v>
      </c>
      <c r="D18" s="85" t="s">
        <v>71</v>
      </c>
      <c r="E18" s="87">
        <v>0.24</v>
      </c>
      <c r="F18" s="87">
        <v>0.24</v>
      </c>
      <c r="G18" s="87">
        <v>0.24</v>
      </c>
      <c r="H18" s="87">
        <v>0.24</v>
      </c>
      <c r="I18" s="87">
        <v>0</v>
      </c>
      <c r="J18" s="87">
        <v>0</v>
      </c>
    </row>
    <row r="19" spans="1:10" s="36" customFormat="1" ht="20.100000000000001" customHeight="1">
      <c r="A19" s="84" t="s">
        <v>75</v>
      </c>
      <c r="B19" s="85"/>
      <c r="C19" s="85"/>
      <c r="D19" s="85" t="s">
        <v>72</v>
      </c>
      <c r="E19" s="87">
        <f t="shared" ref="E19:J19" si="7">E20+E37</f>
        <v>82.27</v>
      </c>
      <c r="F19" s="87">
        <f t="shared" si="7"/>
        <v>82.27</v>
      </c>
      <c r="G19" s="87">
        <f t="shared" si="7"/>
        <v>80.27</v>
      </c>
      <c r="H19" s="87">
        <f t="shared" si="7"/>
        <v>76.3</v>
      </c>
      <c r="I19" s="87">
        <f t="shared" si="7"/>
        <v>3.97</v>
      </c>
      <c r="J19" s="87">
        <f t="shared" si="7"/>
        <v>2</v>
      </c>
    </row>
    <row r="20" spans="1:10" s="36" customFormat="1" ht="20.100000000000001" customHeight="1">
      <c r="A20" s="84"/>
      <c r="B20" s="85" t="s">
        <v>76</v>
      </c>
      <c r="C20" s="85"/>
      <c r="D20" s="85" t="s">
        <v>73</v>
      </c>
      <c r="E20" s="87">
        <f t="shared" ref="E20:J20" si="8">E21</f>
        <v>78.959999999999994</v>
      </c>
      <c r="F20" s="87">
        <f t="shared" si="8"/>
        <v>78.959999999999994</v>
      </c>
      <c r="G20" s="87">
        <f t="shared" si="8"/>
        <v>76.959999999999994</v>
      </c>
      <c r="H20" s="87">
        <f t="shared" si="8"/>
        <v>72.989999999999995</v>
      </c>
      <c r="I20" s="87">
        <f t="shared" si="8"/>
        <v>3.97</v>
      </c>
      <c r="J20" s="87">
        <f t="shared" si="8"/>
        <v>2</v>
      </c>
    </row>
    <row r="21" spans="1:10" s="36" customFormat="1" ht="20.100000000000001" customHeight="1">
      <c r="A21" s="84"/>
      <c r="B21" s="85"/>
      <c r="C21" s="85" t="s">
        <v>70</v>
      </c>
      <c r="D21" s="85" t="s">
        <v>74</v>
      </c>
      <c r="E21" s="87">
        <f t="shared" ref="E21:J21" si="9">SUM(E22:E36)</f>
        <v>78.959999999999994</v>
      </c>
      <c r="F21" s="87">
        <f t="shared" si="9"/>
        <v>78.959999999999994</v>
      </c>
      <c r="G21" s="87">
        <f t="shared" si="9"/>
        <v>76.959999999999994</v>
      </c>
      <c r="H21" s="87">
        <f t="shared" si="9"/>
        <v>72.989999999999995</v>
      </c>
      <c r="I21" s="87">
        <f t="shared" si="9"/>
        <v>3.97</v>
      </c>
      <c r="J21" s="87">
        <f t="shared" si="9"/>
        <v>2</v>
      </c>
    </row>
    <row r="22" spans="1:10" s="36" customFormat="1" ht="20.100000000000001" customHeight="1">
      <c r="A22" s="84" t="s">
        <v>116</v>
      </c>
      <c r="B22" s="85" t="s">
        <v>117</v>
      </c>
      <c r="C22" s="85" t="s">
        <v>115</v>
      </c>
      <c r="D22" s="85" t="s">
        <v>81</v>
      </c>
      <c r="E22" s="87">
        <v>1.27</v>
      </c>
      <c r="F22" s="87">
        <v>1.27</v>
      </c>
      <c r="G22" s="87">
        <v>1.27</v>
      </c>
      <c r="H22" s="87">
        <v>1.27</v>
      </c>
      <c r="I22" s="87">
        <v>0</v>
      </c>
      <c r="J22" s="87">
        <v>0</v>
      </c>
    </row>
    <row r="23" spans="1:10" s="36" customFormat="1" ht="20.100000000000001" customHeight="1">
      <c r="A23" s="84" t="s">
        <v>116</v>
      </c>
      <c r="B23" s="85" t="s">
        <v>117</v>
      </c>
      <c r="C23" s="85" t="s">
        <v>115</v>
      </c>
      <c r="D23" s="85" t="s">
        <v>79</v>
      </c>
      <c r="E23" s="87">
        <v>5.0999999999999996</v>
      </c>
      <c r="F23" s="87">
        <v>5.0999999999999996</v>
      </c>
      <c r="G23" s="87">
        <v>5.0999999999999996</v>
      </c>
      <c r="H23" s="87">
        <v>5.0999999999999996</v>
      </c>
      <c r="I23" s="87">
        <v>0</v>
      </c>
      <c r="J23" s="87">
        <v>0</v>
      </c>
    </row>
    <row r="24" spans="1:10" s="36" customFormat="1" ht="20.100000000000001" customHeight="1">
      <c r="A24" s="84" t="s">
        <v>116</v>
      </c>
      <c r="B24" s="85" t="s">
        <v>117</v>
      </c>
      <c r="C24" s="85" t="s">
        <v>115</v>
      </c>
      <c r="D24" s="85" t="s">
        <v>89</v>
      </c>
      <c r="E24" s="87">
        <v>3.85</v>
      </c>
      <c r="F24" s="87">
        <v>3.85</v>
      </c>
      <c r="G24" s="87">
        <v>3.85</v>
      </c>
      <c r="H24" s="87">
        <v>0</v>
      </c>
      <c r="I24" s="87">
        <v>3.85</v>
      </c>
      <c r="J24" s="87">
        <v>0</v>
      </c>
    </row>
    <row r="25" spans="1:10" s="36" customFormat="1" ht="20.100000000000001" customHeight="1">
      <c r="A25" s="84" t="s">
        <v>116</v>
      </c>
      <c r="B25" s="85" t="s">
        <v>117</v>
      </c>
      <c r="C25" s="85" t="s">
        <v>115</v>
      </c>
      <c r="D25" s="85" t="s">
        <v>82</v>
      </c>
      <c r="E25" s="87">
        <v>3.95</v>
      </c>
      <c r="F25" s="87">
        <v>3.95</v>
      </c>
      <c r="G25" s="87">
        <v>3.95</v>
      </c>
      <c r="H25" s="87">
        <v>3.95</v>
      </c>
      <c r="I25" s="87">
        <v>0</v>
      </c>
      <c r="J25" s="87">
        <v>0</v>
      </c>
    </row>
    <row r="26" spans="1:10" s="36" customFormat="1" ht="20.100000000000001" customHeight="1">
      <c r="A26" s="84" t="s">
        <v>116</v>
      </c>
      <c r="B26" s="85" t="s">
        <v>117</v>
      </c>
      <c r="C26" s="85" t="s">
        <v>115</v>
      </c>
      <c r="D26" s="85" t="s">
        <v>86</v>
      </c>
      <c r="E26" s="87">
        <v>0.13</v>
      </c>
      <c r="F26" s="87">
        <v>0.13</v>
      </c>
      <c r="G26" s="87">
        <v>0.13</v>
      </c>
      <c r="H26" s="87">
        <v>0.13</v>
      </c>
      <c r="I26" s="87">
        <v>0</v>
      </c>
      <c r="J26" s="87">
        <v>0</v>
      </c>
    </row>
    <row r="27" spans="1:10" s="36" customFormat="1" ht="20.100000000000001" customHeight="1">
      <c r="A27" s="84" t="s">
        <v>116</v>
      </c>
      <c r="B27" s="85" t="s">
        <v>117</v>
      </c>
      <c r="C27" s="85" t="s">
        <v>115</v>
      </c>
      <c r="D27" s="85" t="s">
        <v>90</v>
      </c>
      <c r="E27" s="87">
        <v>0.12</v>
      </c>
      <c r="F27" s="87">
        <v>0.12</v>
      </c>
      <c r="G27" s="87">
        <v>0.12</v>
      </c>
      <c r="H27" s="87">
        <v>0</v>
      </c>
      <c r="I27" s="87">
        <v>0.12</v>
      </c>
      <c r="J27" s="87">
        <v>0</v>
      </c>
    </row>
    <row r="28" spans="1:10" s="36" customFormat="1" ht="20.100000000000001" customHeight="1">
      <c r="A28" s="84" t="s">
        <v>116</v>
      </c>
      <c r="B28" s="85" t="s">
        <v>117</v>
      </c>
      <c r="C28" s="85" t="s">
        <v>115</v>
      </c>
      <c r="D28" s="85" t="s">
        <v>85</v>
      </c>
      <c r="E28" s="87">
        <v>1.46</v>
      </c>
      <c r="F28" s="87">
        <v>1.46</v>
      </c>
      <c r="G28" s="87">
        <v>1.46</v>
      </c>
      <c r="H28" s="87">
        <v>1.46</v>
      </c>
      <c r="I28" s="87">
        <v>0</v>
      </c>
      <c r="J28" s="87">
        <v>0</v>
      </c>
    </row>
    <row r="29" spans="1:10" s="36" customFormat="1" ht="20.100000000000001" customHeight="1">
      <c r="A29" s="84" t="s">
        <v>116</v>
      </c>
      <c r="B29" s="85" t="s">
        <v>117</v>
      </c>
      <c r="C29" s="85" t="s">
        <v>115</v>
      </c>
      <c r="D29" s="85" t="s">
        <v>77</v>
      </c>
      <c r="E29" s="87">
        <v>30.53</v>
      </c>
      <c r="F29" s="87">
        <v>30.53</v>
      </c>
      <c r="G29" s="87">
        <v>30.53</v>
      </c>
      <c r="H29" s="87">
        <v>30.53</v>
      </c>
      <c r="I29" s="87">
        <v>0</v>
      </c>
      <c r="J29" s="87">
        <v>0</v>
      </c>
    </row>
    <row r="30" spans="1:10" s="36" customFormat="1" ht="20.100000000000001" customHeight="1">
      <c r="A30" s="84" t="s">
        <v>116</v>
      </c>
      <c r="B30" s="85" t="s">
        <v>117</v>
      </c>
      <c r="C30" s="85" t="s">
        <v>115</v>
      </c>
      <c r="D30" s="85" t="s">
        <v>84</v>
      </c>
      <c r="E30" s="87">
        <v>0.66</v>
      </c>
      <c r="F30" s="87">
        <v>0.66</v>
      </c>
      <c r="G30" s="87">
        <v>0.66</v>
      </c>
      <c r="H30" s="87">
        <v>0.66</v>
      </c>
      <c r="I30" s="87">
        <v>0</v>
      </c>
      <c r="J30" s="87">
        <v>0</v>
      </c>
    </row>
    <row r="31" spans="1:10" s="36" customFormat="1" ht="20.100000000000001" customHeight="1">
      <c r="A31" s="84" t="s">
        <v>116</v>
      </c>
      <c r="B31" s="85" t="s">
        <v>117</v>
      </c>
      <c r="C31" s="85" t="s">
        <v>115</v>
      </c>
      <c r="D31" s="85" t="s">
        <v>80</v>
      </c>
      <c r="E31" s="87">
        <v>3.95</v>
      </c>
      <c r="F31" s="87">
        <v>3.95</v>
      </c>
      <c r="G31" s="87">
        <v>3.95</v>
      </c>
      <c r="H31" s="87">
        <v>3.95</v>
      </c>
      <c r="I31" s="87">
        <v>0</v>
      </c>
      <c r="J31" s="87">
        <v>0</v>
      </c>
    </row>
    <row r="32" spans="1:10" ht="20.100000000000001" customHeight="1">
      <c r="A32" s="84" t="s">
        <v>116</v>
      </c>
      <c r="B32" s="85" t="s">
        <v>117</v>
      </c>
      <c r="C32" s="85" t="s">
        <v>115</v>
      </c>
      <c r="D32" s="85" t="s">
        <v>87</v>
      </c>
      <c r="E32" s="87">
        <v>1.89</v>
      </c>
      <c r="F32" s="87">
        <v>1.89</v>
      </c>
      <c r="G32" s="87">
        <v>1.89</v>
      </c>
      <c r="H32" s="87">
        <v>1.89</v>
      </c>
      <c r="I32" s="87">
        <v>0</v>
      </c>
      <c r="J32" s="87">
        <v>0</v>
      </c>
    </row>
    <row r="33" spans="1:10" ht="20.100000000000001" customHeight="1">
      <c r="A33" s="84" t="s">
        <v>116</v>
      </c>
      <c r="B33" s="85" t="s">
        <v>117</v>
      </c>
      <c r="C33" s="85" t="s">
        <v>115</v>
      </c>
      <c r="D33" s="85" t="s">
        <v>91</v>
      </c>
      <c r="E33" s="87">
        <v>2</v>
      </c>
      <c r="F33" s="87">
        <v>2</v>
      </c>
      <c r="G33" s="87">
        <v>0</v>
      </c>
      <c r="H33" s="87">
        <v>0</v>
      </c>
      <c r="I33" s="87">
        <v>0</v>
      </c>
      <c r="J33" s="87">
        <v>2</v>
      </c>
    </row>
    <row r="34" spans="1:10" ht="20.100000000000001" customHeight="1">
      <c r="A34" s="84" t="s">
        <v>116</v>
      </c>
      <c r="B34" s="85" t="s">
        <v>117</v>
      </c>
      <c r="C34" s="85" t="s">
        <v>115</v>
      </c>
      <c r="D34" s="85" t="s">
        <v>83</v>
      </c>
      <c r="E34" s="87">
        <v>11.52</v>
      </c>
      <c r="F34" s="87">
        <v>11.52</v>
      </c>
      <c r="G34" s="87">
        <v>11.52</v>
      </c>
      <c r="H34" s="87">
        <v>11.52</v>
      </c>
      <c r="I34" s="87">
        <v>0</v>
      </c>
      <c r="J34" s="87">
        <v>0</v>
      </c>
    </row>
    <row r="35" spans="1:10" ht="20.100000000000001" customHeight="1">
      <c r="A35" s="84" t="s">
        <v>116</v>
      </c>
      <c r="B35" s="85" t="s">
        <v>117</v>
      </c>
      <c r="C35" s="85" t="s">
        <v>115</v>
      </c>
      <c r="D35" s="85" t="s">
        <v>78</v>
      </c>
      <c r="E35" s="87">
        <v>11.58</v>
      </c>
      <c r="F35" s="87">
        <v>11.58</v>
      </c>
      <c r="G35" s="87">
        <v>11.58</v>
      </c>
      <c r="H35" s="87">
        <v>11.58</v>
      </c>
      <c r="I35" s="87">
        <v>0</v>
      </c>
      <c r="J35" s="87">
        <v>0</v>
      </c>
    </row>
    <row r="36" spans="1:10" ht="20.100000000000001" customHeight="1">
      <c r="A36" s="84" t="s">
        <v>116</v>
      </c>
      <c r="B36" s="85" t="s">
        <v>117</v>
      </c>
      <c r="C36" s="85" t="s">
        <v>115</v>
      </c>
      <c r="D36" s="85" t="s">
        <v>88</v>
      </c>
      <c r="E36" s="87">
        <v>0.95</v>
      </c>
      <c r="F36" s="87">
        <v>0.95</v>
      </c>
      <c r="G36" s="87">
        <v>0.95</v>
      </c>
      <c r="H36" s="87">
        <v>0.95</v>
      </c>
      <c r="I36" s="87">
        <v>0</v>
      </c>
      <c r="J36" s="87">
        <v>0</v>
      </c>
    </row>
    <row r="37" spans="1:10" ht="20.100000000000001" customHeight="1">
      <c r="A37" s="84"/>
      <c r="B37" s="85" t="s">
        <v>94</v>
      </c>
      <c r="C37" s="85"/>
      <c r="D37" s="85" t="s">
        <v>92</v>
      </c>
      <c r="E37" s="87">
        <f t="shared" ref="E37:J38" si="10">E38</f>
        <v>3.31</v>
      </c>
      <c r="F37" s="87">
        <f t="shared" si="10"/>
        <v>3.31</v>
      </c>
      <c r="G37" s="87">
        <f t="shared" si="10"/>
        <v>3.31</v>
      </c>
      <c r="H37" s="87">
        <f t="shared" si="10"/>
        <v>3.31</v>
      </c>
      <c r="I37" s="87">
        <f t="shared" si="10"/>
        <v>0</v>
      </c>
      <c r="J37" s="87">
        <f t="shared" si="10"/>
        <v>0</v>
      </c>
    </row>
    <row r="38" spans="1:10" ht="20.100000000000001" customHeight="1">
      <c r="A38" s="84"/>
      <c r="B38" s="85"/>
      <c r="C38" s="85" t="s">
        <v>67</v>
      </c>
      <c r="D38" s="85" t="s">
        <v>93</v>
      </c>
      <c r="E38" s="87">
        <f t="shared" si="10"/>
        <v>3.31</v>
      </c>
      <c r="F38" s="87">
        <f t="shared" si="10"/>
        <v>3.31</v>
      </c>
      <c r="G38" s="87">
        <f t="shared" si="10"/>
        <v>3.31</v>
      </c>
      <c r="H38" s="87">
        <f t="shared" si="10"/>
        <v>3.31</v>
      </c>
      <c r="I38" s="87">
        <f t="shared" si="10"/>
        <v>0</v>
      </c>
      <c r="J38" s="87">
        <f t="shared" si="10"/>
        <v>0</v>
      </c>
    </row>
    <row r="39" spans="1:10" ht="20.100000000000001" customHeight="1">
      <c r="A39" s="84" t="s">
        <v>116</v>
      </c>
      <c r="B39" s="85" t="s">
        <v>118</v>
      </c>
      <c r="C39" s="85" t="s">
        <v>114</v>
      </c>
      <c r="D39" s="85" t="s">
        <v>95</v>
      </c>
      <c r="E39" s="87">
        <v>3.31</v>
      </c>
      <c r="F39" s="87">
        <v>3.31</v>
      </c>
      <c r="G39" s="87">
        <v>3.31</v>
      </c>
      <c r="H39" s="87">
        <v>3.31</v>
      </c>
      <c r="I39" s="87">
        <v>0</v>
      </c>
      <c r="J39" s="87">
        <v>0</v>
      </c>
    </row>
    <row r="40" spans="1:10" ht="20.100000000000001" customHeight="1">
      <c r="A40" s="84" t="s">
        <v>99</v>
      </c>
      <c r="B40" s="85"/>
      <c r="C40" s="85"/>
      <c r="D40" s="85" t="s">
        <v>96</v>
      </c>
      <c r="E40" s="87">
        <f t="shared" ref="E40:J42" si="11">E41</f>
        <v>5.68</v>
      </c>
      <c r="F40" s="87">
        <f t="shared" si="11"/>
        <v>5.68</v>
      </c>
      <c r="G40" s="87">
        <f t="shared" si="11"/>
        <v>5.68</v>
      </c>
      <c r="H40" s="87">
        <f t="shared" si="11"/>
        <v>5.68</v>
      </c>
      <c r="I40" s="87">
        <f t="shared" si="11"/>
        <v>0</v>
      </c>
      <c r="J40" s="87">
        <f t="shared" si="11"/>
        <v>0</v>
      </c>
    </row>
    <row r="41" spans="1:10" ht="20.100000000000001" customHeight="1">
      <c r="A41" s="84"/>
      <c r="B41" s="85" t="s">
        <v>67</v>
      </c>
      <c r="C41" s="85"/>
      <c r="D41" s="85" t="s">
        <v>97</v>
      </c>
      <c r="E41" s="87">
        <f t="shared" si="11"/>
        <v>5.68</v>
      </c>
      <c r="F41" s="87">
        <f t="shared" si="11"/>
        <v>5.68</v>
      </c>
      <c r="G41" s="87">
        <f t="shared" si="11"/>
        <v>5.68</v>
      </c>
      <c r="H41" s="87">
        <f t="shared" si="11"/>
        <v>5.68</v>
      </c>
      <c r="I41" s="87">
        <f t="shared" si="11"/>
        <v>0</v>
      </c>
      <c r="J41" s="87">
        <f t="shared" si="11"/>
        <v>0</v>
      </c>
    </row>
    <row r="42" spans="1:10" ht="20.100000000000001" customHeight="1">
      <c r="A42" s="84"/>
      <c r="B42" s="85"/>
      <c r="C42" s="85" t="s">
        <v>64</v>
      </c>
      <c r="D42" s="85" t="s">
        <v>98</v>
      </c>
      <c r="E42" s="87">
        <f t="shared" si="11"/>
        <v>5.68</v>
      </c>
      <c r="F42" s="87">
        <f t="shared" si="11"/>
        <v>5.68</v>
      </c>
      <c r="G42" s="87">
        <f t="shared" si="11"/>
        <v>5.68</v>
      </c>
      <c r="H42" s="87">
        <f t="shared" si="11"/>
        <v>5.68</v>
      </c>
      <c r="I42" s="87">
        <f t="shared" si="11"/>
        <v>0</v>
      </c>
      <c r="J42" s="87">
        <f t="shared" si="11"/>
        <v>0</v>
      </c>
    </row>
    <row r="43" spans="1:10" ht="20.100000000000001" customHeight="1">
      <c r="A43" s="84" t="s">
        <v>119</v>
      </c>
      <c r="B43" s="85" t="s">
        <v>114</v>
      </c>
      <c r="C43" s="85" t="s">
        <v>113</v>
      </c>
      <c r="D43" s="85" t="s">
        <v>100</v>
      </c>
      <c r="E43" s="87">
        <v>5.68</v>
      </c>
      <c r="F43" s="87">
        <v>5.68</v>
      </c>
      <c r="G43" s="87">
        <v>5.68</v>
      </c>
      <c r="H43" s="87">
        <v>5.68</v>
      </c>
      <c r="I43" s="87">
        <v>0</v>
      </c>
      <c r="J43" s="87">
        <v>0</v>
      </c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9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120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98.32</v>
      </c>
      <c r="C4" s="99" t="s">
        <v>7</v>
      </c>
      <c r="D4" s="100">
        <v>96.32</v>
      </c>
    </row>
    <row r="5" spans="1:10" s="89" customFormat="1" ht="23.25" customHeight="1">
      <c r="A5" s="97" t="s">
        <v>8</v>
      </c>
      <c r="B5" s="101">
        <v>98.32</v>
      </c>
      <c r="C5" s="99" t="s">
        <v>9</v>
      </c>
      <c r="D5" s="100">
        <v>92.35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3.97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2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98.32</v>
      </c>
      <c r="C15" s="121" t="s">
        <v>19</v>
      </c>
      <c r="D15" s="100">
        <v>98.32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121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122</v>
      </c>
      <c r="D18" s="124">
        <v>0</v>
      </c>
    </row>
    <row r="19" spans="1:10" s="89" customFormat="1" ht="20.100000000000001" customHeight="1">
      <c r="A19" s="126" t="s">
        <v>24</v>
      </c>
      <c r="B19" s="106">
        <v>98.32</v>
      </c>
      <c r="C19" s="127" t="s">
        <v>25</v>
      </c>
      <c r="D19" s="128">
        <v>98.32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9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3"/>
  <sheetViews>
    <sheetView showGridLines="0" showZeros="0" workbookViewId="0">
      <selection sqref="A1:I1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3" t="s">
        <v>123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77" customFormat="1" ht="16.5" customHeight="1">
      <c r="A3" s="156" t="s">
        <v>102</v>
      </c>
      <c r="B3" s="157"/>
      <c r="C3" s="158"/>
      <c r="D3" s="163" t="s">
        <v>103</v>
      </c>
      <c r="E3" s="166" t="s">
        <v>29</v>
      </c>
      <c r="F3" s="159" t="s">
        <v>104</v>
      </c>
      <c r="G3" s="159"/>
      <c r="H3" s="159"/>
      <c r="I3" s="159"/>
    </row>
    <row r="4" spans="1:9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0" t="s">
        <v>105</v>
      </c>
      <c r="G4" s="160"/>
      <c r="H4" s="160"/>
      <c r="I4" s="82" t="s">
        <v>106</v>
      </c>
    </row>
    <row r="5" spans="1:9" s="77" customFormat="1" ht="37.5" customHeight="1">
      <c r="A5" s="161"/>
      <c r="B5" s="162"/>
      <c r="C5" s="162"/>
      <c r="D5" s="165"/>
      <c r="E5" s="166"/>
      <c r="F5" s="79" t="s">
        <v>107</v>
      </c>
      <c r="G5" s="79" t="s">
        <v>108</v>
      </c>
      <c r="H5" s="79" t="s">
        <v>109</v>
      </c>
      <c r="I5" s="79" t="s">
        <v>107</v>
      </c>
    </row>
    <row r="6" spans="1:9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</row>
    <row r="7" spans="1:9" s="78" customFormat="1" ht="20.100000000000001" customHeight="1">
      <c r="A7" s="84"/>
      <c r="B7" s="85"/>
      <c r="C7" s="85"/>
      <c r="D7" s="86" t="s">
        <v>35</v>
      </c>
      <c r="E7" s="87">
        <f>E8+E19+E40</f>
        <v>98.32</v>
      </c>
      <c r="F7" s="87">
        <f>F8+F19+F40</f>
        <v>96.32</v>
      </c>
      <c r="G7" s="87">
        <f>G8+G19+G40</f>
        <v>92.35</v>
      </c>
      <c r="H7" s="87">
        <f>H8+H19+H40</f>
        <v>3.97</v>
      </c>
      <c r="I7" s="87">
        <f>I8+I19+I40</f>
        <v>2</v>
      </c>
    </row>
    <row r="8" spans="1:9" s="36" customFormat="1" ht="20.100000000000001" customHeight="1">
      <c r="A8" s="84" t="s">
        <v>58</v>
      </c>
      <c r="B8" s="85"/>
      <c r="C8" s="85"/>
      <c r="D8" s="86" t="s">
        <v>55</v>
      </c>
      <c r="E8" s="87">
        <f>E9+E12</f>
        <v>10.37</v>
      </c>
      <c r="F8" s="87">
        <f>F9+F12</f>
        <v>10.37</v>
      </c>
      <c r="G8" s="87">
        <f>G9+G12</f>
        <v>10.37</v>
      </c>
      <c r="H8" s="87">
        <f>H9+H12</f>
        <v>0</v>
      </c>
      <c r="I8" s="87">
        <f>I9+I12</f>
        <v>0</v>
      </c>
    </row>
    <row r="9" spans="1:9" s="36" customFormat="1" ht="20.100000000000001" customHeight="1">
      <c r="A9" s="84"/>
      <c r="B9" s="85" t="s">
        <v>59</v>
      </c>
      <c r="C9" s="85"/>
      <c r="D9" s="86" t="s">
        <v>56</v>
      </c>
      <c r="E9" s="87">
        <f t="shared" ref="E9:I10" si="0">E10</f>
        <v>9.4700000000000006</v>
      </c>
      <c r="F9" s="87">
        <f t="shared" si="0"/>
        <v>9.4700000000000006</v>
      </c>
      <c r="G9" s="87">
        <f t="shared" si="0"/>
        <v>9.4700000000000006</v>
      </c>
      <c r="H9" s="87">
        <f t="shared" si="0"/>
        <v>0</v>
      </c>
      <c r="I9" s="87">
        <f t="shared" si="0"/>
        <v>0</v>
      </c>
    </row>
    <row r="10" spans="1:9" s="36" customFormat="1" ht="20.100000000000001" customHeight="1">
      <c r="A10" s="84"/>
      <c r="B10" s="85"/>
      <c r="C10" s="85" t="s">
        <v>59</v>
      </c>
      <c r="D10" s="86" t="s">
        <v>57</v>
      </c>
      <c r="E10" s="87">
        <f t="shared" si="0"/>
        <v>9.4700000000000006</v>
      </c>
      <c r="F10" s="87">
        <f t="shared" si="0"/>
        <v>9.4700000000000006</v>
      </c>
      <c r="G10" s="87">
        <f t="shared" si="0"/>
        <v>9.4700000000000006</v>
      </c>
      <c r="H10" s="87">
        <f t="shared" si="0"/>
        <v>0</v>
      </c>
      <c r="I10" s="87">
        <f t="shared" si="0"/>
        <v>0</v>
      </c>
    </row>
    <row r="11" spans="1:9" s="36" customFormat="1" ht="20.100000000000001" customHeight="1">
      <c r="A11" s="84" t="s">
        <v>110</v>
      </c>
      <c r="B11" s="85" t="s">
        <v>111</v>
      </c>
      <c r="C11" s="85" t="s">
        <v>111</v>
      </c>
      <c r="D11" s="86" t="s">
        <v>60</v>
      </c>
      <c r="E11" s="87">
        <v>9.4700000000000006</v>
      </c>
      <c r="F11" s="87">
        <v>9.4700000000000006</v>
      </c>
      <c r="G11" s="87">
        <v>9.4700000000000006</v>
      </c>
      <c r="H11" s="87">
        <v>0</v>
      </c>
      <c r="I11" s="87">
        <v>0</v>
      </c>
    </row>
    <row r="12" spans="1:9" s="36" customFormat="1" ht="20.100000000000001" customHeight="1">
      <c r="A12" s="84"/>
      <c r="B12" s="85" t="s">
        <v>63</v>
      </c>
      <c r="C12" s="85"/>
      <c r="D12" s="86" t="s">
        <v>61</v>
      </c>
      <c r="E12" s="87">
        <f>E13+E15+E17</f>
        <v>0.9</v>
      </c>
      <c r="F12" s="87">
        <f>F13+F15+F17</f>
        <v>0.9</v>
      </c>
      <c r="G12" s="87">
        <f>G13+G15+G17</f>
        <v>0.9</v>
      </c>
      <c r="H12" s="87">
        <f>H13+H15+H17</f>
        <v>0</v>
      </c>
      <c r="I12" s="87">
        <f>I13+I15+I17</f>
        <v>0</v>
      </c>
    </row>
    <row r="13" spans="1:9" s="36" customFormat="1" ht="20.100000000000001" customHeight="1">
      <c r="A13" s="84"/>
      <c r="B13" s="85"/>
      <c r="C13" s="85" t="s">
        <v>64</v>
      </c>
      <c r="D13" s="86" t="s">
        <v>62</v>
      </c>
      <c r="E13" s="87">
        <f>E14</f>
        <v>0.33</v>
      </c>
      <c r="F13" s="87">
        <f>F14</f>
        <v>0.33</v>
      </c>
      <c r="G13" s="87">
        <f>G14</f>
        <v>0.33</v>
      </c>
      <c r="H13" s="87">
        <f>H14</f>
        <v>0</v>
      </c>
      <c r="I13" s="87">
        <f>I14</f>
        <v>0</v>
      </c>
    </row>
    <row r="14" spans="1:9" s="36" customFormat="1" ht="20.100000000000001" customHeight="1">
      <c r="A14" s="84" t="s">
        <v>110</v>
      </c>
      <c r="B14" s="85" t="s">
        <v>112</v>
      </c>
      <c r="C14" s="85" t="s">
        <v>113</v>
      </c>
      <c r="D14" s="86" t="s">
        <v>65</v>
      </c>
      <c r="E14" s="87">
        <v>0.33</v>
      </c>
      <c r="F14" s="87">
        <v>0.33</v>
      </c>
      <c r="G14" s="87">
        <v>0.33</v>
      </c>
      <c r="H14" s="87">
        <v>0</v>
      </c>
      <c r="I14" s="87">
        <v>0</v>
      </c>
    </row>
    <row r="15" spans="1:9" s="36" customFormat="1" ht="20.100000000000001" customHeight="1">
      <c r="A15" s="84"/>
      <c r="B15" s="85"/>
      <c r="C15" s="85" t="s">
        <v>67</v>
      </c>
      <c r="D15" s="86" t="s">
        <v>66</v>
      </c>
      <c r="E15" s="87">
        <f>E16</f>
        <v>0.33</v>
      </c>
      <c r="F15" s="87">
        <f>F16</f>
        <v>0.33</v>
      </c>
      <c r="G15" s="87">
        <f>G16</f>
        <v>0.33</v>
      </c>
      <c r="H15" s="87">
        <f>H16</f>
        <v>0</v>
      </c>
      <c r="I15" s="87">
        <f>I16</f>
        <v>0</v>
      </c>
    </row>
    <row r="16" spans="1:9" s="36" customFormat="1" ht="20.100000000000001" customHeight="1">
      <c r="A16" s="84" t="s">
        <v>110</v>
      </c>
      <c r="B16" s="85" t="s">
        <v>112</v>
      </c>
      <c r="C16" s="85" t="s">
        <v>114</v>
      </c>
      <c r="D16" s="86" t="s">
        <v>68</v>
      </c>
      <c r="E16" s="87">
        <v>0.33</v>
      </c>
      <c r="F16" s="87">
        <v>0.33</v>
      </c>
      <c r="G16" s="87">
        <v>0.33</v>
      </c>
      <c r="H16" s="87">
        <v>0</v>
      </c>
      <c r="I16" s="87">
        <v>0</v>
      </c>
    </row>
    <row r="17" spans="1:9" s="36" customFormat="1" ht="20.100000000000001" customHeight="1">
      <c r="A17" s="84"/>
      <c r="B17" s="85"/>
      <c r="C17" s="85" t="s">
        <v>70</v>
      </c>
      <c r="D17" s="86" t="s">
        <v>69</v>
      </c>
      <c r="E17" s="87">
        <f>E18</f>
        <v>0.24</v>
      </c>
      <c r="F17" s="87">
        <f>F18</f>
        <v>0.24</v>
      </c>
      <c r="G17" s="87">
        <f>G18</f>
        <v>0.24</v>
      </c>
      <c r="H17" s="87">
        <f>H18</f>
        <v>0</v>
      </c>
      <c r="I17" s="87">
        <f>I18</f>
        <v>0</v>
      </c>
    </row>
    <row r="18" spans="1:9" s="36" customFormat="1" ht="20.100000000000001" customHeight="1">
      <c r="A18" s="84" t="s">
        <v>110</v>
      </c>
      <c r="B18" s="85" t="s">
        <v>112</v>
      </c>
      <c r="C18" s="85" t="s">
        <v>115</v>
      </c>
      <c r="D18" s="86" t="s">
        <v>71</v>
      </c>
      <c r="E18" s="87">
        <v>0.24</v>
      </c>
      <c r="F18" s="87">
        <v>0.24</v>
      </c>
      <c r="G18" s="87">
        <v>0.24</v>
      </c>
      <c r="H18" s="87">
        <v>0</v>
      </c>
      <c r="I18" s="87">
        <v>0</v>
      </c>
    </row>
    <row r="19" spans="1:9" s="36" customFormat="1" ht="20.100000000000001" customHeight="1">
      <c r="A19" s="84" t="s">
        <v>75</v>
      </c>
      <c r="B19" s="85"/>
      <c r="C19" s="85"/>
      <c r="D19" s="86" t="s">
        <v>72</v>
      </c>
      <c r="E19" s="87">
        <f>E20+E37</f>
        <v>82.27</v>
      </c>
      <c r="F19" s="87">
        <f>F20+F37</f>
        <v>80.27</v>
      </c>
      <c r="G19" s="87">
        <f>G20+G37</f>
        <v>76.3</v>
      </c>
      <c r="H19" s="87">
        <f>H20+H37</f>
        <v>3.97</v>
      </c>
      <c r="I19" s="87">
        <f>I20+I37</f>
        <v>2</v>
      </c>
    </row>
    <row r="20" spans="1:9" s="36" customFormat="1" ht="20.100000000000001" customHeight="1">
      <c r="A20" s="84"/>
      <c r="B20" s="85" t="s">
        <v>76</v>
      </c>
      <c r="C20" s="85"/>
      <c r="D20" s="86" t="s">
        <v>73</v>
      </c>
      <c r="E20" s="87">
        <f>E21</f>
        <v>78.959999999999994</v>
      </c>
      <c r="F20" s="87">
        <f>F21</f>
        <v>76.959999999999994</v>
      </c>
      <c r="G20" s="87">
        <f>G21</f>
        <v>72.989999999999995</v>
      </c>
      <c r="H20" s="87">
        <f>H21</f>
        <v>3.97</v>
      </c>
      <c r="I20" s="87">
        <f>I21</f>
        <v>2</v>
      </c>
    </row>
    <row r="21" spans="1:9" s="36" customFormat="1" ht="20.100000000000001" customHeight="1">
      <c r="A21" s="84"/>
      <c r="B21" s="85"/>
      <c r="C21" s="85" t="s">
        <v>70</v>
      </c>
      <c r="D21" s="86" t="s">
        <v>74</v>
      </c>
      <c r="E21" s="87">
        <f>SUM(E22:E36)</f>
        <v>78.959999999999994</v>
      </c>
      <c r="F21" s="87">
        <f>SUM(F22:F36)</f>
        <v>76.959999999999994</v>
      </c>
      <c r="G21" s="87">
        <f>SUM(G22:G36)</f>
        <v>72.989999999999995</v>
      </c>
      <c r="H21" s="87">
        <f>SUM(H22:H36)</f>
        <v>3.97</v>
      </c>
      <c r="I21" s="87">
        <f>SUM(I22:I36)</f>
        <v>2</v>
      </c>
    </row>
    <row r="22" spans="1:9" s="36" customFormat="1" ht="20.100000000000001" customHeight="1">
      <c r="A22" s="84" t="s">
        <v>116</v>
      </c>
      <c r="B22" s="85" t="s">
        <v>117</v>
      </c>
      <c r="C22" s="85" t="s">
        <v>115</v>
      </c>
      <c r="D22" s="86" t="s">
        <v>84</v>
      </c>
      <c r="E22" s="87">
        <v>0.66</v>
      </c>
      <c r="F22" s="87">
        <v>0.66</v>
      </c>
      <c r="G22" s="87">
        <v>0.66</v>
      </c>
      <c r="H22" s="87">
        <v>0</v>
      </c>
      <c r="I22" s="87">
        <v>0</v>
      </c>
    </row>
    <row r="23" spans="1:9" s="36" customFormat="1" ht="20.100000000000001" customHeight="1">
      <c r="A23" s="84" t="s">
        <v>116</v>
      </c>
      <c r="B23" s="85" t="s">
        <v>117</v>
      </c>
      <c r="C23" s="85" t="s">
        <v>115</v>
      </c>
      <c r="D23" s="86" t="s">
        <v>88</v>
      </c>
      <c r="E23" s="87">
        <v>0.95</v>
      </c>
      <c r="F23" s="87">
        <v>0.95</v>
      </c>
      <c r="G23" s="87">
        <v>0.95</v>
      </c>
      <c r="H23" s="87">
        <v>0</v>
      </c>
      <c r="I23" s="87">
        <v>0</v>
      </c>
    </row>
    <row r="24" spans="1:9" s="36" customFormat="1" ht="20.100000000000001" customHeight="1">
      <c r="A24" s="84" t="s">
        <v>116</v>
      </c>
      <c r="B24" s="85" t="s">
        <v>117</v>
      </c>
      <c r="C24" s="85" t="s">
        <v>115</v>
      </c>
      <c r="D24" s="86" t="s">
        <v>80</v>
      </c>
      <c r="E24" s="87">
        <v>3.95</v>
      </c>
      <c r="F24" s="87">
        <v>3.95</v>
      </c>
      <c r="G24" s="87">
        <v>3.95</v>
      </c>
      <c r="H24" s="87">
        <v>0</v>
      </c>
      <c r="I24" s="87">
        <v>0</v>
      </c>
    </row>
    <row r="25" spans="1:9" s="36" customFormat="1" ht="20.100000000000001" customHeight="1">
      <c r="A25" s="84" t="s">
        <v>116</v>
      </c>
      <c r="B25" s="85" t="s">
        <v>117</v>
      </c>
      <c r="C25" s="85" t="s">
        <v>115</v>
      </c>
      <c r="D25" s="86" t="s">
        <v>77</v>
      </c>
      <c r="E25" s="87">
        <v>30.53</v>
      </c>
      <c r="F25" s="87">
        <v>30.53</v>
      </c>
      <c r="G25" s="87">
        <v>30.53</v>
      </c>
      <c r="H25" s="87">
        <v>0</v>
      </c>
      <c r="I25" s="87">
        <v>0</v>
      </c>
    </row>
    <row r="26" spans="1:9" s="36" customFormat="1" ht="20.100000000000001" customHeight="1">
      <c r="A26" s="84" t="s">
        <v>116</v>
      </c>
      <c r="B26" s="85" t="s">
        <v>117</v>
      </c>
      <c r="C26" s="85" t="s">
        <v>115</v>
      </c>
      <c r="D26" s="86" t="s">
        <v>79</v>
      </c>
      <c r="E26" s="87">
        <v>5.0999999999999996</v>
      </c>
      <c r="F26" s="87">
        <v>5.0999999999999996</v>
      </c>
      <c r="G26" s="87">
        <v>5.0999999999999996</v>
      </c>
      <c r="H26" s="87">
        <v>0</v>
      </c>
      <c r="I26" s="87">
        <v>0</v>
      </c>
    </row>
    <row r="27" spans="1:9" s="36" customFormat="1" ht="20.100000000000001" customHeight="1">
      <c r="A27" s="84" t="s">
        <v>116</v>
      </c>
      <c r="B27" s="85" t="s">
        <v>117</v>
      </c>
      <c r="C27" s="85" t="s">
        <v>115</v>
      </c>
      <c r="D27" s="86" t="s">
        <v>91</v>
      </c>
      <c r="E27" s="87">
        <v>2</v>
      </c>
      <c r="F27" s="87">
        <v>0</v>
      </c>
      <c r="G27" s="87">
        <v>0</v>
      </c>
      <c r="H27" s="87">
        <v>0</v>
      </c>
      <c r="I27" s="87">
        <v>2</v>
      </c>
    </row>
    <row r="28" spans="1:9" s="36" customFormat="1" ht="20.100000000000001" customHeight="1">
      <c r="A28" s="84" t="s">
        <v>116</v>
      </c>
      <c r="B28" s="85" t="s">
        <v>117</v>
      </c>
      <c r="C28" s="85" t="s">
        <v>115</v>
      </c>
      <c r="D28" s="86" t="s">
        <v>78</v>
      </c>
      <c r="E28" s="87">
        <v>11.58</v>
      </c>
      <c r="F28" s="87">
        <v>11.58</v>
      </c>
      <c r="G28" s="87">
        <v>11.58</v>
      </c>
      <c r="H28" s="87">
        <v>0</v>
      </c>
      <c r="I28" s="87">
        <v>0</v>
      </c>
    </row>
    <row r="29" spans="1:9" s="36" customFormat="1" ht="20.100000000000001" customHeight="1">
      <c r="A29" s="84" t="s">
        <v>116</v>
      </c>
      <c r="B29" s="85" t="s">
        <v>117</v>
      </c>
      <c r="C29" s="85" t="s">
        <v>115</v>
      </c>
      <c r="D29" s="86" t="s">
        <v>85</v>
      </c>
      <c r="E29" s="87">
        <v>1.46</v>
      </c>
      <c r="F29" s="87">
        <v>1.46</v>
      </c>
      <c r="G29" s="87">
        <v>1.46</v>
      </c>
      <c r="H29" s="87">
        <v>0</v>
      </c>
      <c r="I29" s="87">
        <v>0</v>
      </c>
    </row>
    <row r="30" spans="1:9" s="36" customFormat="1" ht="20.100000000000001" customHeight="1">
      <c r="A30" s="84" t="s">
        <v>116</v>
      </c>
      <c r="B30" s="85" t="s">
        <v>117</v>
      </c>
      <c r="C30" s="85" t="s">
        <v>115</v>
      </c>
      <c r="D30" s="86" t="s">
        <v>89</v>
      </c>
      <c r="E30" s="87">
        <v>3.85</v>
      </c>
      <c r="F30" s="87">
        <v>3.85</v>
      </c>
      <c r="G30" s="87">
        <v>0</v>
      </c>
      <c r="H30" s="87">
        <v>3.85</v>
      </c>
      <c r="I30" s="87">
        <v>0</v>
      </c>
    </row>
    <row r="31" spans="1:9" s="36" customFormat="1" ht="20.100000000000001" customHeight="1">
      <c r="A31" s="84" t="s">
        <v>116</v>
      </c>
      <c r="B31" s="85" t="s">
        <v>117</v>
      </c>
      <c r="C31" s="85" t="s">
        <v>115</v>
      </c>
      <c r="D31" s="86" t="s">
        <v>90</v>
      </c>
      <c r="E31" s="87">
        <v>0.12</v>
      </c>
      <c r="F31" s="87">
        <v>0.12</v>
      </c>
      <c r="G31" s="87">
        <v>0</v>
      </c>
      <c r="H31" s="87">
        <v>0.12</v>
      </c>
      <c r="I31" s="87">
        <v>0</v>
      </c>
    </row>
    <row r="32" spans="1:9" ht="20.100000000000001" customHeight="1">
      <c r="A32" s="84" t="s">
        <v>116</v>
      </c>
      <c r="B32" s="85" t="s">
        <v>117</v>
      </c>
      <c r="C32" s="85" t="s">
        <v>115</v>
      </c>
      <c r="D32" s="86" t="s">
        <v>86</v>
      </c>
      <c r="E32" s="87">
        <v>0.13</v>
      </c>
      <c r="F32" s="87">
        <v>0.13</v>
      </c>
      <c r="G32" s="87">
        <v>0.13</v>
      </c>
      <c r="H32" s="87">
        <v>0</v>
      </c>
      <c r="I32" s="87">
        <v>0</v>
      </c>
    </row>
    <row r="33" spans="1:9" ht="20.100000000000001" customHeight="1">
      <c r="A33" s="84" t="s">
        <v>116</v>
      </c>
      <c r="B33" s="85" t="s">
        <v>117</v>
      </c>
      <c r="C33" s="85" t="s">
        <v>115</v>
      </c>
      <c r="D33" s="86" t="s">
        <v>81</v>
      </c>
      <c r="E33" s="87">
        <v>1.27</v>
      </c>
      <c r="F33" s="87">
        <v>1.27</v>
      </c>
      <c r="G33" s="87">
        <v>1.27</v>
      </c>
      <c r="H33" s="87">
        <v>0</v>
      </c>
      <c r="I33" s="87">
        <v>0</v>
      </c>
    </row>
    <row r="34" spans="1:9" ht="20.100000000000001" customHeight="1">
      <c r="A34" s="84" t="s">
        <v>116</v>
      </c>
      <c r="B34" s="85" t="s">
        <v>117</v>
      </c>
      <c r="C34" s="85" t="s">
        <v>115</v>
      </c>
      <c r="D34" s="86" t="s">
        <v>83</v>
      </c>
      <c r="E34" s="87">
        <v>11.52</v>
      </c>
      <c r="F34" s="87">
        <v>11.52</v>
      </c>
      <c r="G34" s="87">
        <v>11.52</v>
      </c>
      <c r="H34" s="87">
        <v>0</v>
      </c>
      <c r="I34" s="87">
        <v>0</v>
      </c>
    </row>
    <row r="35" spans="1:9" ht="20.100000000000001" customHeight="1">
      <c r="A35" s="84" t="s">
        <v>116</v>
      </c>
      <c r="B35" s="85" t="s">
        <v>117</v>
      </c>
      <c r="C35" s="85" t="s">
        <v>115</v>
      </c>
      <c r="D35" s="86" t="s">
        <v>87</v>
      </c>
      <c r="E35" s="87">
        <v>1.89</v>
      </c>
      <c r="F35" s="87">
        <v>1.89</v>
      </c>
      <c r="G35" s="87">
        <v>1.89</v>
      </c>
      <c r="H35" s="87">
        <v>0</v>
      </c>
      <c r="I35" s="87">
        <v>0</v>
      </c>
    </row>
    <row r="36" spans="1:9" ht="20.100000000000001" customHeight="1">
      <c r="A36" s="84" t="s">
        <v>116</v>
      </c>
      <c r="B36" s="85" t="s">
        <v>117</v>
      </c>
      <c r="C36" s="85" t="s">
        <v>115</v>
      </c>
      <c r="D36" s="86" t="s">
        <v>82</v>
      </c>
      <c r="E36" s="87">
        <v>3.95</v>
      </c>
      <c r="F36" s="87">
        <v>3.95</v>
      </c>
      <c r="G36" s="87">
        <v>3.95</v>
      </c>
      <c r="H36" s="87">
        <v>0</v>
      </c>
      <c r="I36" s="87">
        <v>0</v>
      </c>
    </row>
    <row r="37" spans="1:9" ht="20.100000000000001" customHeight="1">
      <c r="A37" s="84"/>
      <c r="B37" s="85" t="s">
        <v>94</v>
      </c>
      <c r="C37" s="85"/>
      <c r="D37" s="86" t="s">
        <v>92</v>
      </c>
      <c r="E37" s="87">
        <f t="shared" ref="E37:I38" si="1">E38</f>
        <v>3.31</v>
      </c>
      <c r="F37" s="87">
        <f t="shared" si="1"/>
        <v>3.31</v>
      </c>
      <c r="G37" s="87">
        <f t="shared" si="1"/>
        <v>3.31</v>
      </c>
      <c r="H37" s="87">
        <f t="shared" si="1"/>
        <v>0</v>
      </c>
      <c r="I37" s="87">
        <f t="shared" si="1"/>
        <v>0</v>
      </c>
    </row>
    <row r="38" spans="1:9" ht="20.100000000000001" customHeight="1">
      <c r="A38" s="84"/>
      <c r="B38" s="85"/>
      <c r="C38" s="85" t="s">
        <v>67</v>
      </c>
      <c r="D38" s="86" t="s">
        <v>93</v>
      </c>
      <c r="E38" s="87">
        <f t="shared" si="1"/>
        <v>3.31</v>
      </c>
      <c r="F38" s="87">
        <f t="shared" si="1"/>
        <v>3.31</v>
      </c>
      <c r="G38" s="87">
        <f t="shared" si="1"/>
        <v>3.31</v>
      </c>
      <c r="H38" s="87">
        <f t="shared" si="1"/>
        <v>0</v>
      </c>
      <c r="I38" s="87">
        <f t="shared" si="1"/>
        <v>0</v>
      </c>
    </row>
    <row r="39" spans="1:9" ht="20.100000000000001" customHeight="1">
      <c r="A39" s="84" t="s">
        <v>116</v>
      </c>
      <c r="B39" s="85" t="s">
        <v>118</v>
      </c>
      <c r="C39" s="85" t="s">
        <v>114</v>
      </c>
      <c r="D39" s="86" t="s">
        <v>95</v>
      </c>
      <c r="E39" s="87">
        <v>3.31</v>
      </c>
      <c r="F39" s="87">
        <v>3.31</v>
      </c>
      <c r="G39" s="87">
        <v>3.31</v>
      </c>
      <c r="H39" s="87">
        <v>0</v>
      </c>
      <c r="I39" s="87">
        <v>0</v>
      </c>
    </row>
    <row r="40" spans="1:9" ht="20.100000000000001" customHeight="1">
      <c r="A40" s="84" t="s">
        <v>99</v>
      </c>
      <c r="B40" s="85"/>
      <c r="C40" s="85"/>
      <c r="D40" s="86" t="s">
        <v>96</v>
      </c>
      <c r="E40" s="87">
        <f t="shared" ref="E40:I42" si="2">E41</f>
        <v>5.68</v>
      </c>
      <c r="F40" s="87">
        <f t="shared" si="2"/>
        <v>5.68</v>
      </c>
      <c r="G40" s="87">
        <f t="shared" si="2"/>
        <v>5.68</v>
      </c>
      <c r="H40" s="87">
        <f t="shared" si="2"/>
        <v>0</v>
      </c>
      <c r="I40" s="87">
        <f t="shared" si="2"/>
        <v>0</v>
      </c>
    </row>
    <row r="41" spans="1:9" ht="20.100000000000001" customHeight="1">
      <c r="A41" s="84"/>
      <c r="B41" s="85" t="s">
        <v>67</v>
      </c>
      <c r="C41" s="85"/>
      <c r="D41" s="86" t="s">
        <v>97</v>
      </c>
      <c r="E41" s="87">
        <f t="shared" si="2"/>
        <v>5.68</v>
      </c>
      <c r="F41" s="87">
        <f t="shared" si="2"/>
        <v>5.68</v>
      </c>
      <c r="G41" s="87">
        <f t="shared" si="2"/>
        <v>5.68</v>
      </c>
      <c r="H41" s="87">
        <f t="shared" si="2"/>
        <v>0</v>
      </c>
      <c r="I41" s="87">
        <f t="shared" si="2"/>
        <v>0</v>
      </c>
    </row>
    <row r="42" spans="1:9" ht="20.100000000000001" customHeight="1">
      <c r="A42" s="84"/>
      <c r="B42" s="85"/>
      <c r="C42" s="85" t="s">
        <v>64</v>
      </c>
      <c r="D42" s="86" t="s">
        <v>98</v>
      </c>
      <c r="E42" s="87">
        <f t="shared" si="2"/>
        <v>5.68</v>
      </c>
      <c r="F42" s="87">
        <f t="shared" si="2"/>
        <v>5.68</v>
      </c>
      <c r="G42" s="87">
        <f t="shared" si="2"/>
        <v>5.68</v>
      </c>
      <c r="H42" s="87">
        <f t="shared" si="2"/>
        <v>0</v>
      </c>
      <c r="I42" s="87">
        <f t="shared" si="2"/>
        <v>0</v>
      </c>
    </row>
    <row r="43" spans="1:9" ht="20.100000000000001" customHeight="1">
      <c r="A43" s="84" t="s">
        <v>119</v>
      </c>
      <c r="B43" s="85" t="s">
        <v>114</v>
      </c>
      <c r="C43" s="85" t="s">
        <v>113</v>
      </c>
      <c r="D43" s="86" t="s">
        <v>100</v>
      </c>
      <c r="E43" s="87">
        <v>5.68</v>
      </c>
      <c r="F43" s="87">
        <v>5.68</v>
      </c>
      <c r="G43" s="87">
        <v>5.68</v>
      </c>
      <c r="H43" s="87">
        <v>0</v>
      </c>
      <c r="I43" s="87">
        <v>0</v>
      </c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9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56"/>
  <sheetViews>
    <sheetView showGridLines="0" showZeros="0" topLeftCell="A41" workbookViewId="0">
      <selection activeCell="H46" sqref="H46"/>
    </sheetView>
  </sheetViews>
  <sheetFormatPr defaultColWidth="9" defaultRowHeight="13.5"/>
  <cols>
    <col min="1" max="1" width="4" style="70" customWidth="1"/>
    <col min="2" max="2" width="3.75" style="70" customWidth="1"/>
    <col min="3" max="3" width="17.625" style="70" customWidth="1"/>
    <col min="4" max="4" width="4.875" style="70" customWidth="1"/>
    <col min="5" max="5" width="4" style="70" customWidth="1"/>
    <col min="6" max="6" width="19" style="70" customWidth="1"/>
    <col min="7" max="7" width="11.5" style="70" customWidth="1"/>
    <col min="8" max="8" width="9" style="70"/>
    <col min="9" max="9" width="11.125" style="70" customWidth="1"/>
    <col min="10" max="19" width="9" style="70"/>
    <col min="20" max="20" width="11.25" style="70" customWidth="1"/>
    <col min="21" max="21" width="9" style="70"/>
    <col min="22" max="22" width="8.875" style="70" customWidth="1"/>
    <col min="23" max="16384" width="9" style="70"/>
  </cols>
  <sheetData>
    <row r="1" spans="1:22" s="67" customFormat="1" ht="42" customHeight="1">
      <c r="A1" s="179" t="s">
        <v>124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</row>
    <row r="2" spans="1:22" s="68" customFormat="1" ht="17.25" customHeight="1">
      <c r="A2" s="180" t="s">
        <v>1</v>
      </c>
      <c r="B2" s="181"/>
      <c r="C2" s="181"/>
      <c r="D2" s="181"/>
      <c r="E2" s="181"/>
      <c r="F2" s="18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82" t="s">
        <v>2</v>
      </c>
      <c r="V2" s="182"/>
    </row>
    <row r="3" spans="1:22" s="68" customFormat="1" ht="18" customHeight="1">
      <c r="A3" s="170" t="s">
        <v>125</v>
      </c>
      <c r="B3" s="171"/>
      <c r="C3" s="172"/>
      <c r="D3" s="170" t="s">
        <v>126</v>
      </c>
      <c r="E3" s="171"/>
      <c r="F3" s="172"/>
      <c r="G3" s="183" t="s">
        <v>104</v>
      </c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5"/>
    </row>
    <row r="4" spans="1:22" s="68" customFormat="1" ht="13.5" customHeight="1">
      <c r="A4" s="173"/>
      <c r="B4" s="174"/>
      <c r="C4" s="175"/>
      <c r="D4" s="173"/>
      <c r="E4" s="174"/>
      <c r="F4" s="175"/>
      <c r="G4" s="167" t="s">
        <v>35</v>
      </c>
      <c r="H4" s="170" t="s">
        <v>36</v>
      </c>
      <c r="I4" s="172"/>
      <c r="J4" s="183" t="s">
        <v>37</v>
      </c>
      <c r="K4" s="184"/>
      <c r="L4" s="184"/>
      <c r="M4" s="184"/>
      <c r="N4" s="184"/>
      <c r="O4" s="185"/>
      <c r="P4" s="167" t="s">
        <v>38</v>
      </c>
      <c r="Q4" s="167" t="s">
        <v>127</v>
      </c>
      <c r="R4" s="167" t="s">
        <v>128</v>
      </c>
      <c r="S4" s="170" t="s">
        <v>129</v>
      </c>
      <c r="T4" s="172"/>
      <c r="U4" s="167" t="s">
        <v>32</v>
      </c>
      <c r="V4" s="167" t="s">
        <v>33</v>
      </c>
    </row>
    <row r="5" spans="1:22" s="68" customFormat="1" ht="22.5" customHeight="1">
      <c r="A5" s="176"/>
      <c r="B5" s="177"/>
      <c r="C5" s="178"/>
      <c r="D5" s="176"/>
      <c r="E5" s="177"/>
      <c r="F5" s="178"/>
      <c r="G5" s="168"/>
      <c r="H5" s="176"/>
      <c r="I5" s="178"/>
      <c r="J5" s="186" t="s">
        <v>107</v>
      </c>
      <c r="K5" s="186" t="s">
        <v>49</v>
      </c>
      <c r="L5" s="186" t="s">
        <v>50</v>
      </c>
      <c r="M5" s="186" t="s">
        <v>51</v>
      </c>
      <c r="N5" s="186" t="s">
        <v>52</v>
      </c>
      <c r="O5" s="186" t="s">
        <v>53</v>
      </c>
      <c r="P5" s="168"/>
      <c r="Q5" s="168"/>
      <c r="R5" s="168"/>
      <c r="S5" s="176"/>
      <c r="T5" s="178"/>
      <c r="U5" s="168"/>
      <c r="V5" s="168"/>
    </row>
    <row r="6" spans="1:22" s="68" customFormat="1" ht="22.5" customHeight="1">
      <c r="A6" s="72" t="s">
        <v>42</v>
      </c>
      <c r="B6" s="72" t="s">
        <v>43</v>
      </c>
      <c r="C6" s="72" t="s">
        <v>28</v>
      </c>
      <c r="D6" s="72" t="s">
        <v>42</v>
      </c>
      <c r="E6" s="72" t="s">
        <v>43</v>
      </c>
      <c r="F6" s="72" t="s">
        <v>28</v>
      </c>
      <c r="G6" s="169"/>
      <c r="H6" s="72" t="s">
        <v>46</v>
      </c>
      <c r="I6" s="72" t="s">
        <v>47</v>
      </c>
      <c r="J6" s="186"/>
      <c r="K6" s="186"/>
      <c r="L6" s="186"/>
      <c r="M6" s="186"/>
      <c r="N6" s="186"/>
      <c r="O6" s="186"/>
      <c r="P6" s="169"/>
      <c r="Q6" s="169"/>
      <c r="R6" s="169"/>
      <c r="S6" s="72" t="s">
        <v>130</v>
      </c>
      <c r="T6" s="72" t="s">
        <v>41</v>
      </c>
      <c r="U6" s="169"/>
      <c r="V6" s="169"/>
    </row>
    <row r="7" spans="1:22" s="69" customFormat="1" ht="20.100000000000001" customHeight="1">
      <c r="A7" s="73"/>
      <c r="B7" s="74"/>
      <c r="C7" s="75" t="s">
        <v>35</v>
      </c>
      <c r="D7" s="74"/>
      <c r="E7" s="74"/>
      <c r="F7" s="74"/>
      <c r="G7" s="76">
        <f t="shared" ref="G7:V7" si="0">G8+G45</f>
        <v>96.32</v>
      </c>
      <c r="H7" s="76">
        <f t="shared" si="0"/>
        <v>96.32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76">
        <f t="shared" si="0"/>
        <v>0</v>
      </c>
      <c r="P7" s="76">
        <f t="shared" si="0"/>
        <v>0</v>
      </c>
      <c r="Q7" s="76">
        <f t="shared" si="0"/>
        <v>0</v>
      </c>
      <c r="R7" s="76">
        <f t="shared" si="0"/>
        <v>0</v>
      </c>
      <c r="S7" s="76">
        <f t="shared" si="0"/>
        <v>0</v>
      </c>
      <c r="T7" s="76">
        <f t="shared" si="0"/>
        <v>0</v>
      </c>
      <c r="U7" s="76">
        <f t="shared" si="0"/>
        <v>0</v>
      </c>
      <c r="V7" s="76">
        <f t="shared" si="0"/>
        <v>0</v>
      </c>
    </row>
    <row r="8" spans="1:22" ht="20.100000000000001" customHeight="1">
      <c r="A8" s="73"/>
      <c r="B8" s="74"/>
      <c r="C8" s="73" t="s">
        <v>131</v>
      </c>
      <c r="D8" s="74"/>
      <c r="E8" s="74"/>
      <c r="F8" s="74"/>
      <c r="G8" s="76">
        <f t="shared" ref="G8:V8" si="1">G9+G11+G13+G15+G17+G19+G21+G23+G25+G27+G29+G31+G33+G35+G37+G39+G41+G43</f>
        <v>92.35</v>
      </c>
      <c r="H8" s="76">
        <f t="shared" si="1"/>
        <v>92.35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</row>
    <row r="9" spans="1:22" ht="20.100000000000001" customHeight="1">
      <c r="A9" s="73"/>
      <c r="B9" s="74"/>
      <c r="C9" s="73" t="s">
        <v>132</v>
      </c>
      <c r="D9" s="74"/>
      <c r="E9" s="74"/>
      <c r="F9" s="74"/>
      <c r="G9" s="76">
        <f t="shared" ref="G9:V9" si="2">G10</f>
        <v>30.53</v>
      </c>
      <c r="H9" s="76">
        <f t="shared" si="2"/>
        <v>30.53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0</v>
      </c>
    </row>
    <row r="10" spans="1:22" ht="20.100000000000001" customHeight="1">
      <c r="A10" s="73">
        <v>301</v>
      </c>
      <c r="B10" s="74" t="s">
        <v>64</v>
      </c>
      <c r="C10" s="73" t="s">
        <v>133</v>
      </c>
      <c r="D10" s="74" t="s">
        <v>134</v>
      </c>
      <c r="E10" s="74" t="s">
        <v>64</v>
      </c>
      <c r="F10" s="74" t="s">
        <v>135</v>
      </c>
      <c r="G10" s="76">
        <v>30.53</v>
      </c>
      <c r="H10" s="76">
        <v>30.53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20.100000000000001" customHeight="1">
      <c r="A11" s="73"/>
      <c r="B11" s="74"/>
      <c r="C11" s="73" t="s">
        <v>136</v>
      </c>
      <c r="D11" s="74"/>
      <c r="E11" s="74"/>
      <c r="F11" s="74"/>
      <c r="G11" s="76">
        <f t="shared" ref="G11:V11" si="3">G12</f>
        <v>11.58</v>
      </c>
      <c r="H11" s="76">
        <f t="shared" si="3"/>
        <v>11.58</v>
      </c>
      <c r="I11" s="76">
        <f t="shared" si="3"/>
        <v>0</v>
      </c>
      <c r="J11" s="76">
        <f t="shared" si="3"/>
        <v>0</v>
      </c>
      <c r="K11" s="76">
        <f t="shared" si="3"/>
        <v>0</v>
      </c>
      <c r="L11" s="76">
        <f t="shared" si="3"/>
        <v>0</v>
      </c>
      <c r="M11" s="76">
        <f t="shared" si="3"/>
        <v>0</v>
      </c>
      <c r="N11" s="76">
        <f t="shared" si="3"/>
        <v>0</v>
      </c>
      <c r="O11" s="76">
        <f t="shared" si="3"/>
        <v>0</v>
      </c>
      <c r="P11" s="76">
        <f t="shared" si="3"/>
        <v>0</v>
      </c>
      <c r="Q11" s="76">
        <f t="shared" si="3"/>
        <v>0</v>
      </c>
      <c r="R11" s="76">
        <f t="shared" si="3"/>
        <v>0</v>
      </c>
      <c r="S11" s="76">
        <f t="shared" si="3"/>
        <v>0</v>
      </c>
      <c r="T11" s="76">
        <f t="shared" si="3"/>
        <v>0</v>
      </c>
      <c r="U11" s="76">
        <f t="shared" si="3"/>
        <v>0</v>
      </c>
      <c r="V11" s="76">
        <f t="shared" si="3"/>
        <v>0</v>
      </c>
    </row>
    <row r="12" spans="1:22" ht="20.100000000000001" customHeight="1">
      <c r="A12" s="73">
        <v>301</v>
      </c>
      <c r="B12" s="74" t="s">
        <v>137</v>
      </c>
      <c r="C12" s="73" t="s">
        <v>138</v>
      </c>
      <c r="D12" s="74" t="s">
        <v>134</v>
      </c>
      <c r="E12" s="74" t="s">
        <v>64</v>
      </c>
      <c r="F12" s="74" t="s">
        <v>135</v>
      </c>
      <c r="G12" s="76">
        <v>11.58</v>
      </c>
      <c r="H12" s="76">
        <v>11.58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</row>
    <row r="13" spans="1:22" ht="20.100000000000001" customHeight="1">
      <c r="A13" s="73"/>
      <c r="B13" s="74"/>
      <c r="C13" s="73" t="s">
        <v>139</v>
      </c>
      <c r="D13" s="74"/>
      <c r="E13" s="74"/>
      <c r="F13" s="74"/>
      <c r="G13" s="76">
        <f t="shared" ref="G13:V13" si="4">G14</f>
        <v>5.0999999999999996</v>
      </c>
      <c r="H13" s="76">
        <f t="shared" si="4"/>
        <v>5.0999999999999996</v>
      </c>
      <c r="I13" s="76">
        <f t="shared" si="4"/>
        <v>0</v>
      </c>
      <c r="J13" s="76">
        <f t="shared" si="4"/>
        <v>0</v>
      </c>
      <c r="K13" s="76">
        <f t="shared" si="4"/>
        <v>0</v>
      </c>
      <c r="L13" s="76">
        <f t="shared" si="4"/>
        <v>0</v>
      </c>
      <c r="M13" s="76">
        <f t="shared" si="4"/>
        <v>0</v>
      </c>
      <c r="N13" s="76">
        <f t="shared" si="4"/>
        <v>0</v>
      </c>
      <c r="O13" s="76">
        <f t="shared" si="4"/>
        <v>0</v>
      </c>
      <c r="P13" s="76">
        <f t="shared" si="4"/>
        <v>0</v>
      </c>
      <c r="Q13" s="76">
        <f t="shared" si="4"/>
        <v>0</v>
      </c>
      <c r="R13" s="76">
        <f t="shared" si="4"/>
        <v>0</v>
      </c>
      <c r="S13" s="76">
        <f t="shared" si="4"/>
        <v>0</v>
      </c>
      <c r="T13" s="76">
        <f t="shared" si="4"/>
        <v>0</v>
      </c>
      <c r="U13" s="76">
        <f t="shared" si="4"/>
        <v>0</v>
      </c>
      <c r="V13" s="76">
        <f t="shared" si="4"/>
        <v>0</v>
      </c>
    </row>
    <row r="14" spans="1:22" ht="20.100000000000001" customHeight="1">
      <c r="A14" s="73">
        <v>301</v>
      </c>
      <c r="B14" s="74" t="s">
        <v>137</v>
      </c>
      <c r="C14" s="73" t="s">
        <v>138</v>
      </c>
      <c r="D14" s="74" t="s">
        <v>134</v>
      </c>
      <c r="E14" s="74" t="s">
        <v>64</v>
      </c>
      <c r="F14" s="74" t="s">
        <v>135</v>
      </c>
      <c r="G14" s="76">
        <v>5.0999999999999996</v>
      </c>
      <c r="H14" s="76">
        <v>5.0999999999999996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</row>
    <row r="15" spans="1:22" ht="20.100000000000001" customHeight="1">
      <c r="A15" s="73"/>
      <c r="B15" s="74"/>
      <c r="C15" s="73" t="s">
        <v>140</v>
      </c>
      <c r="D15" s="74"/>
      <c r="E15" s="74"/>
      <c r="F15" s="74"/>
      <c r="G15" s="76">
        <f t="shared" ref="G15:V15" si="5">G16</f>
        <v>3.95</v>
      </c>
      <c r="H15" s="76">
        <f t="shared" si="5"/>
        <v>3.95</v>
      </c>
      <c r="I15" s="76">
        <f t="shared" si="5"/>
        <v>0</v>
      </c>
      <c r="J15" s="76">
        <f t="shared" si="5"/>
        <v>0</v>
      </c>
      <c r="K15" s="76">
        <f t="shared" si="5"/>
        <v>0</v>
      </c>
      <c r="L15" s="76">
        <f t="shared" si="5"/>
        <v>0</v>
      </c>
      <c r="M15" s="76">
        <f t="shared" si="5"/>
        <v>0</v>
      </c>
      <c r="N15" s="76">
        <f t="shared" si="5"/>
        <v>0</v>
      </c>
      <c r="O15" s="76">
        <f t="shared" si="5"/>
        <v>0</v>
      </c>
      <c r="P15" s="76">
        <f t="shared" si="5"/>
        <v>0</v>
      </c>
      <c r="Q15" s="76">
        <f t="shared" si="5"/>
        <v>0</v>
      </c>
      <c r="R15" s="76">
        <f t="shared" si="5"/>
        <v>0</v>
      </c>
      <c r="S15" s="76">
        <f t="shared" si="5"/>
        <v>0</v>
      </c>
      <c r="T15" s="76">
        <f t="shared" si="5"/>
        <v>0</v>
      </c>
      <c r="U15" s="76">
        <f t="shared" si="5"/>
        <v>0</v>
      </c>
      <c r="V15" s="76">
        <f t="shared" si="5"/>
        <v>0</v>
      </c>
    </row>
    <row r="16" spans="1:22" ht="20.100000000000001" customHeight="1">
      <c r="A16" s="73">
        <v>301</v>
      </c>
      <c r="B16" s="74" t="s">
        <v>70</v>
      </c>
      <c r="C16" s="73" t="s">
        <v>141</v>
      </c>
      <c r="D16" s="74" t="s">
        <v>134</v>
      </c>
      <c r="E16" s="74" t="s">
        <v>64</v>
      </c>
      <c r="F16" s="74" t="s">
        <v>135</v>
      </c>
      <c r="G16" s="76">
        <v>3.95</v>
      </c>
      <c r="H16" s="76">
        <v>3.95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</row>
    <row r="17" spans="1:22" ht="20.100000000000001" customHeight="1">
      <c r="A17" s="73"/>
      <c r="B17" s="74"/>
      <c r="C17" s="73" t="s">
        <v>142</v>
      </c>
      <c r="D17" s="74"/>
      <c r="E17" s="74"/>
      <c r="F17" s="74"/>
      <c r="G17" s="76">
        <f t="shared" ref="G17:V17" si="6">G18</f>
        <v>3.31</v>
      </c>
      <c r="H17" s="76">
        <f t="shared" si="6"/>
        <v>3.31</v>
      </c>
      <c r="I17" s="76">
        <f t="shared" si="6"/>
        <v>0</v>
      </c>
      <c r="J17" s="76">
        <f t="shared" si="6"/>
        <v>0</v>
      </c>
      <c r="K17" s="76">
        <f t="shared" si="6"/>
        <v>0</v>
      </c>
      <c r="L17" s="76">
        <f t="shared" si="6"/>
        <v>0</v>
      </c>
      <c r="M17" s="76">
        <f t="shared" si="6"/>
        <v>0</v>
      </c>
      <c r="N17" s="76">
        <f t="shared" si="6"/>
        <v>0</v>
      </c>
      <c r="O17" s="76">
        <f t="shared" si="6"/>
        <v>0</v>
      </c>
      <c r="P17" s="76">
        <f t="shared" si="6"/>
        <v>0</v>
      </c>
      <c r="Q17" s="76">
        <f t="shared" si="6"/>
        <v>0</v>
      </c>
      <c r="R17" s="76">
        <f t="shared" si="6"/>
        <v>0</v>
      </c>
      <c r="S17" s="76">
        <f t="shared" si="6"/>
        <v>0</v>
      </c>
      <c r="T17" s="76">
        <f t="shared" si="6"/>
        <v>0</v>
      </c>
      <c r="U17" s="76">
        <f t="shared" si="6"/>
        <v>0</v>
      </c>
      <c r="V17" s="76">
        <f t="shared" si="6"/>
        <v>0</v>
      </c>
    </row>
    <row r="18" spans="1:22" ht="20.100000000000001" customHeight="1">
      <c r="A18" s="73">
        <v>301</v>
      </c>
      <c r="B18" s="74" t="s">
        <v>143</v>
      </c>
      <c r="C18" s="73" t="s">
        <v>144</v>
      </c>
      <c r="D18" s="74" t="s">
        <v>134</v>
      </c>
      <c r="E18" s="74" t="s">
        <v>64</v>
      </c>
      <c r="F18" s="74" t="s">
        <v>135</v>
      </c>
      <c r="G18" s="76">
        <v>3.31</v>
      </c>
      <c r="H18" s="76">
        <v>3.31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</row>
    <row r="19" spans="1:22" ht="20.100000000000001" customHeight="1">
      <c r="A19" s="73"/>
      <c r="B19" s="74"/>
      <c r="C19" s="73" t="s">
        <v>145</v>
      </c>
      <c r="D19" s="74"/>
      <c r="E19" s="74"/>
      <c r="F19" s="74"/>
      <c r="G19" s="76">
        <f t="shared" ref="G19:V19" si="7">G20</f>
        <v>9.4700000000000006</v>
      </c>
      <c r="H19" s="76">
        <f t="shared" si="7"/>
        <v>9.4700000000000006</v>
      </c>
      <c r="I19" s="76">
        <f t="shared" si="7"/>
        <v>0</v>
      </c>
      <c r="J19" s="76">
        <f t="shared" si="7"/>
        <v>0</v>
      </c>
      <c r="K19" s="76">
        <f t="shared" si="7"/>
        <v>0</v>
      </c>
      <c r="L19" s="76">
        <f t="shared" si="7"/>
        <v>0</v>
      </c>
      <c r="M19" s="76">
        <f t="shared" si="7"/>
        <v>0</v>
      </c>
      <c r="N19" s="76">
        <f t="shared" si="7"/>
        <v>0</v>
      </c>
      <c r="O19" s="76">
        <f t="shared" si="7"/>
        <v>0</v>
      </c>
      <c r="P19" s="76">
        <f t="shared" si="7"/>
        <v>0</v>
      </c>
      <c r="Q19" s="76">
        <f t="shared" si="7"/>
        <v>0</v>
      </c>
      <c r="R19" s="76">
        <f t="shared" si="7"/>
        <v>0</v>
      </c>
      <c r="S19" s="76">
        <f t="shared" si="7"/>
        <v>0</v>
      </c>
      <c r="T19" s="76">
        <f t="shared" si="7"/>
        <v>0</v>
      </c>
      <c r="U19" s="76">
        <f t="shared" si="7"/>
        <v>0</v>
      </c>
      <c r="V19" s="76">
        <f t="shared" si="7"/>
        <v>0</v>
      </c>
    </row>
    <row r="20" spans="1:22" ht="20.100000000000001" customHeight="1">
      <c r="A20" s="73">
        <v>301</v>
      </c>
      <c r="B20" s="74" t="s">
        <v>146</v>
      </c>
      <c r="C20" s="73" t="s">
        <v>147</v>
      </c>
      <c r="D20" s="74" t="s">
        <v>134</v>
      </c>
      <c r="E20" s="74" t="s">
        <v>64</v>
      </c>
      <c r="F20" s="74" t="s">
        <v>135</v>
      </c>
      <c r="G20" s="76">
        <v>9.4700000000000006</v>
      </c>
      <c r="H20" s="76">
        <v>9.4700000000000006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</row>
    <row r="21" spans="1:22" ht="20.100000000000001" customHeight="1">
      <c r="A21" s="73"/>
      <c r="B21" s="74"/>
      <c r="C21" s="73" t="s">
        <v>148</v>
      </c>
      <c r="D21" s="74"/>
      <c r="E21" s="74"/>
      <c r="F21" s="74"/>
      <c r="G21" s="76">
        <f t="shared" ref="G21:V21" si="8">G22</f>
        <v>0.33</v>
      </c>
      <c r="H21" s="76">
        <f t="shared" si="8"/>
        <v>0.33</v>
      </c>
      <c r="I21" s="76">
        <f t="shared" si="8"/>
        <v>0</v>
      </c>
      <c r="J21" s="76">
        <f t="shared" si="8"/>
        <v>0</v>
      </c>
      <c r="K21" s="76">
        <f t="shared" si="8"/>
        <v>0</v>
      </c>
      <c r="L21" s="76">
        <f t="shared" si="8"/>
        <v>0</v>
      </c>
      <c r="M21" s="76">
        <f t="shared" si="8"/>
        <v>0</v>
      </c>
      <c r="N21" s="76">
        <f t="shared" si="8"/>
        <v>0</v>
      </c>
      <c r="O21" s="76">
        <f t="shared" si="8"/>
        <v>0</v>
      </c>
      <c r="P21" s="76">
        <f t="shared" si="8"/>
        <v>0</v>
      </c>
      <c r="Q21" s="76">
        <f t="shared" si="8"/>
        <v>0</v>
      </c>
      <c r="R21" s="76">
        <f t="shared" si="8"/>
        <v>0</v>
      </c>
      <c r="S21" s="76">
        <f t="shared" si="8"/>
        <v>0</v>
      </c>
      <c r="T21" s="76">
        <f t="shared" si="8"/>
        <v>0</v>
      </c>
      <c r="U21" s="76">
        <f t="shared" si="8"/>
        <v>0</v>
      </c>
      <c r="V21" s="76">
        <f t="shared" si="8"/>
        <v>0</v>
      </c>
    </row>
    <row r="22" spans="1:22" ht="20.100000000000001" customHeight="1">
      <c r="A22" s="73">
        <v>301</v>
      </c>
      <c r="B22" s="74" t="s">
        <v>149</v>
      </c>
      <c r="C22" s="73" t="s">
        <v>150</v>
      </c>
      <c r="D22" s="74" t="s">
        <v>134</v>
      </c>
      <c r="E22" s="74" t="s">
        <v>64</v>
      </c>
      <c r="F22" s="74" t="s">
        <v>135</v>
      </c>
      <c r="G22" s="76">
        <v>0.33</v>
      </c>
      <c r="H22" s="76">
        <v>0.33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</v>
      </c>
    </row>
    <row r="23" spans="1:22" ht="20.100000000000001" customHeight="1">
      <c r="A23" s="73"/>
      <c r="B23" s="74"/>
      <c r="C23" s="73" t="s">
        <v>151</v>
      </c>
      <c r="D23" s="74"/>
      <c r="E23" s="74"/>
      <c r="F23" s="74"/>
      <c r="G23" s="76">
        <f t="shared" ref="G23:V23" si="9">G24</f>
        <v>0.33</v>
      </c>
      <c r="H23" s="76">
        <f t="shared" si="9"/>
        <v>0.33</v>
      </c>
      <c r="I23" s="76">
        <f t="shared" si="9"/>
        <v>0</v>
      </c>
      <c r="J23" s="76">
        <f t="shared" si="9"/>
        <v>0</v>
      </c>
      <c r="K23" s="76">
        <f t="shared" si="9"/>
        <v>0</v>
      </c>
      <c r="L23" s="76">
        <f t="shared" si="9"/>
        <v>0</v>
      </c>
      <c r="M23" s="76">
        <f t="shared" si="9"/>
        <v>0</v>
      </c>
      <c r="N23" s="76">
        <f t="shared" si="9"/>
        <v>0</v>
      </c>
      <c r="O23" s="76">
        <f t="shared" si="9"/>
        <v>0</v>
      </c>
      <c r="P23" s="76">
        <f t="shared" si="9"/>
        <v>0</v>
      </c>
      <c r="Q23" s="76">
        <f t="shared" si="9"/>
        <v>0</v>
      </c>
      <c r="R23" s="76">
        <f t="shared" si="9"/>
        <v>0</v>
      </c>
      <c r="S23" s="76">
        <f t="shared" si="9"/>
        <v>0</v>
      </c>
      <c r="T23" s="76">
        <f t="shared" si="9"/>
        <v>0</v>
      </c>
      <c r="U23" s="76">
        <f t="shared" si="9"/>
        <v>0</v>
      </c>
      <c r="V23" s="76">
        <f t="shared" si="9"/>
        <v>0</v>
      </c>
    </row>
    <row r="24" spans="1:22" ht="20.100000000000001" customHeight="1">
      <c r="A24" s="73">
        <v>301</v>
      </c>
      <c r="B24" s="74" t="s">
        <v>149</v>
      </c>
      <c r="C24" s="73" t="s">
        <v>150</v>
      </c>
      <c r="D24" s="74" t="s">
        <v>134</v>
      </c>
      <c r="E24" s="74" t="s">
        <v>64</v>
      </c>
      <c r="F24" s="74" t="s">
        <v>135</v>
      </c>
      <c r="G24" s="76">
        <v>0.33</v>
      </c>
      <c r="H24" s="76">
        <v>0.33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6">
        <v>0</v>
      </c>
      <c r="T24" s="76">
        <v>0</v>
      </c>
      <c r="U24" s="76">
        <v>0</v>
      </c>
      <c r="V24" s="76">
        <v>0</v>
      </c>
    </row>
    <row r="25" spans="1:22" ht="20.100000000000001" customHeight="1">
      <c r="A25" s="73"/>
      <c r="B25" s="74"/>
      <c r="C25" s="73" t="s">
        <v>152</v>
      </c>
      <c r="D25" s="74"/>
      <c r="E25" s="74"/>
      <c r="F25" s="74"/>
      <c r="G25" s="76">
        <f t="shared" ref="G25:V25" si="10">G26</f>
        <v>0.24</v>
      </c>
      <c r="H25" s="76">
        <f t="shared" si="10"/>
        <v>0.24</v>
      </c>
      <c r="I25" s="76">
        <f t="shared" si="10"/>
        <v>0</v>
      </c>
      <c r="J25" s="76">
        <f t="shared" si="10"/>
        <v>0</v>
      </c>
      <c r="K25" s="76">
        <f t="shared" si="10"/>
        <v>0</v>
      </c>
      <c r="L25" s="76">
        <f t="shared" si="10"/>
        <v>0</v>
      </c>
      <c r="M25" s="76">
        <f t="shared" si="10"/>
        <v>0</v>
      </c>
      <c r="N25" s="76">
        <f t="shared" si="10"/>
        <v>0</v>
      </c>
      <c r="O25" s="76">
        <f t="shared" si="10"/>
        <v>0</v>
      </c>
      <c r="P25" s="76">
        <f t="shared" si="10"/>
        <v>0</v>
      </c>
      <c r="Q25" s="76">
        <f t="shared" si="10"/>
        <v>0</v>
      </c>
      <c r="R25" s="76">
        <f t="shared" si="10"/>
        <v>0</v>
      </c>
      <c r="S25" s="76">
        <f t="shared" si="10"/>
        <v>0</v>
      </c>
      <c r="T25" s="76">
        <f t="shared" si="10"/>
        <v>0</v>
      </c>
      <c r="U25" s="76">
        <f t="shared" si="10"/>
        <v>0</v>
      </c>
      <c r="V25" s="76">
        <f t="shared" si="10"/>
        <v>0</v>
      </c>
    </row>
    <row r="26" spans="1:22" ht="20.100000000000001" customHeight="1">
      <c r="A26" s="73">
        <v>301</v>
      </c>
      <c r="B26" s="74" t="s">
        <v>149</v>
      </c>
      <c r="C26" s="73" t="s">
        <v>150</v>
      </c>
      <c r="D26" s="74" t="s">
        <v>134</v>
      </c>
      <c r="E26" s="74" t="s">
        <v>64</v>
      </c>
      <c r="F26" s="74" t="s">
        <v>135</v>
      </c>
      <c r="G26" s="76">
        <v>0.24</v>
      </c>
      <c r="H26" s="76">
        <v>0.24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</row>
    <row r="27" spans="1:22" ht="20.100000000000001" customHeight="1">
      <c r="A27" s="73"/>
      <c r="B27" s="74"/>
      <c r="C27" s="73" t="s">
        <v>153</v>
      </c>
      <c r="D27" s="74"/>
      <c r="E27" s="74"/>
      <c r="F27" s="74"/>
      <c r="G27" s="76">
        <f t="shared" ref="G27:V27" si="11">G28</f>
        <v>5.68</v>
      </c>
      <c r="H27" s="76">
        <f t="shared" si="11"/>
        <v>5.68</v>
      </c>
      <c r="I27" s="76">
        <f t="shared" si="11"/>
        <v>0</v>
      </c>
      <c r="J27" s="76">
        <f t="shared" si="11"/>
        <v>0</v>
      </c>
      <c r="K27" s="76">
        <f t="shared" si="11"/>
        <v>0</v>
      </c>
      <c r="L27" s="76">
        <f t="shared" si="11"/>
        <v>0</v>
      </c>
      <c r="M27" s="76">
        <f t="shared" si="11"/>
        <v>0</v>
      </c>
      <c r="N27" s="76">
        <f t="shared" si="11"/>
        <v>0</v>
      </c>
      <c r="O27" s="76">
        <f t="shared" si="11"/>
        <v>0</v>
      </c>
      <c r="P27" s="76">
        <f t="shared" si="11"/>
        <v>0</v>
      </c>
      <c r="Q27" s="76">
        <f t="shared" si="11"/>
        <v>0</v>
      </c>
      <c r="R27" s="76">
        <f t="shared" si="11"/>
        <v>0</v>
      </c>
      <c r="S27" s="76">
        <f t="shared" si="11"/>
        <v>0</v>
      </c>
      <c r="T27" s="76">
        <f t="shared" si="11"/>
        <v>0</v>
      </c>
      <c r="U27" s="76">
        <f t="shared" si="11"/>
        <v>0</v>
      </c>
      <c r="V27" s="76">
        <f t="shared" si="11"/>
        <v>0</v>
      </c>
    </row>
    <row r="28" spans="1:22" ht="20.100000000000001" customHeight="1">
      <c r="A28" s="73">
        <v>301</v>
      </c>
      <c r="B28" s="74" t="s">
        <v>154</v>
      </c>
      <c r="C28" s="73" t="s">
        <v>98</v>
      </c>
      <c r="D28" s="74" t="s">
        <v>134</v>
      </c>
      <c r="E28" s="74" t="s">
        <v>64</v>
      </c>
      <c r="F28" s="74" t="s">
        <v>135</v>
      </c>
      <c r="G28" s="76">
        <v>5.68</v>
      </c>
      <c r="H28" s="76">
        <v>5.68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</row>
    <row r="29" spans="1:22" ht="20.100000000000001" customHeight="1">
      <c r="A29" s="73"/>
      <c r="B29" s="74"/>
      <c r="C29" s="73" t="s">
        <v>155</v>
      </c>
      <c r="D29" s="74"/>
      <c r="E29" s="74"/>
      <c r="F29" s="74"/>
      <c r="G29" s="76">
        <f t="shared" ref="G29:V29" si="12">G30</f>
        <v>1.27</v>
      </c>
      <c r="H29" s="76">
        <f t="shared" si="12"/>
        <v>1.27</v>
      </c>
      <c r="I29" s="76">
        <f t="shared" si="12"/>
        <v>0</v>
      </c>
      <c r="J29" s="76">
        <f t="shared" si="12"/>
        <v>0</v>
      </c>
      <c r="K29" s="76">
        <f t="shared" si="12"/>
        <v>0</v>
      </c>
      <c r="L29" s="76">
        <f t="shared" si="12"/>
        <v>0</v>
      </c>
      <c r="M29" s="76">
        <f t="shared" si="12"/>
        <v>0</v>
      </c>
      <c r="N29" s="76">
        <f t="shared" si="12"/>
        <v>0</v>
      </c>
      <c r="O29" s="76">
        <f t="shared" si="12"/>
        <v>0</v>
      </c>
      <c r="P29" s="76">
        <f t="shared" si="12"/>
        <v>0</v>
      </c>
      <c r="Q29" s="76">
        <f t="shared" si="12"/>
        <v>0</v>
      </c>
      <c r="R29" s="76">
        <f t="shared" si="12"/>
        <v>0</v>
      </c>
      <c r="S29" s="76">
        <f t="shared" si="12"/>
        <v>0</v>
      </c>
      <c r="T29" s="76">
        <f t="shared" si="12"/>
        <v>0</v>
      </c>
      <c r="U29" s="76">
        <f t="shared" si="12"/>
        <v>0</v>
      </c>
      <c r="V29" s="76">
        <f t="shared" si="12"/>
        <v>0</v>
      </c>
    </row>
    <row r="30" spans="1:22" ht="20.100000000000001" customHeight="1">
      <c r="A30" s="73">
        <v>301</v>
      </c>
      <c r="B30" s="74" t="s">
        <v>67</v>
      </c>
      <c r="C30" s="73" t="s">
        <v>156</v>
      </c>
      <c r="D30" s="74" t="s">
        <v>134</v>
      </c>
      <c r="E30" s="74" t="s">
        <v>64</v>
      </c>
      <c r="F30" s="74" t="s">
        <v>135</v>
      </c>
      <c r="G30" s="76">
        <v>1.27</v>
      </c>
      <c r="H30" s="76">
        <v>1.27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  <c r="T30" s="76">
        <v>0</v>
      </c>
      <c r="U30" s="76">
        <v>0</v>
      </c>
      <c r="V30" s="76">
        <v>0</v>
      </c>
    </row>
    <row r="31" spans="1:22" ht="20.100000000000001" customHeight="1">
      <c r="A31" s="73"/>
      <c r="B31" s="74"/>
      <c r="C31" s="73" t="s">
        <v>157</v>
      </c>
      <c r="D31" s="74"/>
      <c r="E31" s="74"/>
      <c r="F31" s="74"/>
      <c r="G31" s="76">
        <f t="shared" ref="G31:V31" si="13">G32</f>
        <v>3.95</v>
      </c>
      <c r="H31" s="76">
        <f t="shared" si="13"/>
        <v>3.95</v>
      </c>
      <c r="I31" s="76">
        <f t="shared" si="13"/>
        <v>0</v>
      </c>
      <c r="J31" s="76">
        <f t="shared" si="13"/>
        <v>0</v>
      </c>
      <c r="K31" s="76">
        <f t="shared" si="13"/>
        <v>0</v>
      </c>
      <c r="L31" s="76">
        <f t="shared" si="13"/>
        <v>0</v>
      </c>
      <c r="M31" s="76">
        <f t="shared" si="13"/>
        <v>0</v>
      </c>
      <c r="N31" s="76">
        <f t="shared" si="13"/>
        <v>0</v>
      </c>
      <c r="O31" s="76">
        <f t="shared" si="13"/>
        <v>0</v>
      </c>
      <c r="P31" s="76">
        <f t="shared" si="13"/>
        <v>0</v>
      </c>
      <c r="Q31" s="76">
        <f t="shared" si="13"/>
        <v>0</v>
      </c>
      <c r="R31" s="76">
        <f t="shared" si="13"/>
        <v>0</v>
      </c>
      <c r="S31" s="76">
        <f t="shared" si="13"/>
        <v>0</v>
      </c>
      <c r="T31" s="76">
        <f t="shared" si="13"/>
        <v>0</v>
      </c>
      <c r="U31" s="76">
        <f t="shared" si="13"/>
        <v>0</v>
      </c>
      <c r="V31" s="76">
        <f t="shared" si="13"/>
        <v>0</v>
      </c>
    </row>
    <row r="32" spans="1:22" ht="20.100000000000001" customHeight="1">
      <c r="A32" s="73">
        <v>301</v>
      </c>
      <c r="B32" s="74" t="s">
        <v>70</v>
      </c>
      <c r="C32" s="73" t="s">
        <v>141</v>
      </c>
      <c r="D32" s="74" t="s">
        <v>134</v>
      </c>
      <c r="E32" s="74" t="s">
        <v>64</v>
      </c>
      <c r="F32" s="74" t="s">
        <v>135</v>
      </c>
      <c r="G32" s="76">
        <v>3.95</v>
      </c>
      <c r="H32" s="76">
        <v>3.95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</row>
    <row r="33" spans="1:22" ht="20.100000000000001" customHeight="1">
      <c r="A33" s="73"/>
      <c r="B33" s="74"/>
      <c r="C33" s="73" t="s">
        <v>158</v>
      </c>
      <c r="D33" s="74"/>
      <c r="E33" s="74"/>
      <c r="F33" s="74"/>
      <c r="G33" s="76">
        <f t="shared" ref="G33:V33" si="14">G34</f>
        <v>11.52</v>
      </c>
      <c r="H33" s="76">
        <f t="shared" si="14"/>
        <v>11.52</v>
      </c>
      <c r="I33" s="76">
        <f t="shared" si="14"/>
        <v>0</v>
      </c>
      <c r="J33" s="76">
        <f t="shared" si="14"/>
        <v>0</v>
      </c>
      <c r="K33" s="76">
        <f t="shared" si="14"/>
        <v>0</v>
      </c>
      <c r="L33" s="76">
        <f t="shared" si="14"/>
        <v>0</v>
      </c>
      <c r="M33" s="76">
        <f t="shared" si="14"/>
        <v>0</v>
      </c>
      <c r="N33" s="76">
        <f t="shared" si="14"/>
        <v>0</v>
      </c>
      <c r="O33" s="76">
        <f t="shared" si="14"/>
        <v>0</v>
      </c>
      <c r="P33" s="76">
        <f t="shared" si="14"/>
        <v>0</v>
      </c>
      <c r="Q33" s="76">
        <f t="shared" si="14"/>
        <v>0</v>
      </c>
      <c r="R33" s="76">
        <f t="shared" si="14"/>
        <v>0</v>
      </c>
      <c r="S33" s="76">
        <f t="shared" si="14"/>
        <v>0</v>
      </c>
      <c r="T33" s="76">
        <f t="shared" si="14"/>
        <v>0</v>
      </c>
      <c r="U33" s="76">
        <f t="shared" si="14"/>
        <v>0</v>
      </c>
      <c r="V33" s="76">
        <f t="shared" si="14"/>
        <v>0</v>
      </c>
    </row>
    <row r="34" spans="1:22" ht="20.100000000000001" customHeight="1">
      <c r="A34" s="73">
        <v>301</v>
      </c>
      <c r="B34" s="74" t="s">
        <v>70</v>
      </c>
      <c r="C34" s="73" t="s">
        <v>141</v>
      </c>
      <c r="D34" s="74" t="s">
        <v>134</v>
      </c>
      <c r="E34" s="74" t="s">
        <v>64</v>
      </c>
      <c r="F34" s="74" t="s">
        <v>135</v>
      </c>
      <c r="G34" s="76">
        <v>11.52</v>
      </c>
      <c r="H34" s="76">
        <v>11.52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</row>
    <row r="35" spans="1:22" ht="20.100000000000001" customHeight="1">
      <c r="A35" s="73"/>
      <c r="B35" s="74"/>
      <c r="C35" s="73" t="s">
        <v>159</v>
      </c>
      <c r="D35" s="74"/>
      <c r="E35" s="74"/>
      <c r="F35" s="74"/>
      <c r="G35" s="76">
        <f t="shared" ref="G35:V35" si="15">G36</f>
        <v>0.66</v>
      </c>
      <c r="H35" s="76">
        <f t="shared" si="15"/>
        <v>0.66</v>
      </c>
      <c r="I35" s="76">
        <f t="shared" si="15"/>
        <v>0</v>
      </c>
      <c r="J35" s="76">
        <f t="shared" si="15"/>
        <v>0</v>
      </c>
      <c r="K35" s="76">
        <f t="shared" si="15"/>
        <v>0</v>
      </c>
      <c r="L35" s="76">
        <f t="shared" si="15"/>
        <v>0</v>
      </c>
      <c r="M35" s="76">
        <f t="shared" si="15"/>
        <v>0</v>
      </c>
      <c r="N35" s="76">
        <f t="shared" si="15"/>
        <v>0</v>
      </c>
      <c r="O35" s="76">
        <f t="shared" si="15"/>
        <v>0</v>
      </c>
      <c r="P35" s="76">
        <f t="shared" si="15"/>
        <v>0</v>
      </c>
      <c r="Q35" s="76">
        <f t="shared" si="15"/>
        <v>0</v>
      </c>
      <c r="R35" s="76">
        <f t="shared" si="15"/>
        <v>0</v>
      </c>
      <c r="S35" s="76">
        <f t="shared" si="15"/>
        <v>0</v>
      </c>
      <c r="T35" s="76">
        <f t="shared" si="15"/>
        <v>0</v>
      </c>
      <c r="U35" s="76">
        <f t="shared" si="15"/>
        <v>0</v>
      </c>
      <c r="V35" s="76">
        <f t="shared" si="15"/>
        <v>0</v>
      </c>
    </row>
    <row r="36" spans="1:22" ht="20.100000000000001" customHeight="1">
      <c r="A36" s="73">
        <v>303</v>
      </c>
      <c r="B36" s="74" t="s">
        <v>67</v>
      </c>
      <c r="C36" s="73" t="s">
        <v>160</v>
      </c>
      <c r="D36" s="74" t="s">
        <v>161</v>
      </c>
      <c r="E36" s="74" t="s">
        <v>59</v>
      </c>
      <c r="F36" s="74" t="s">
        <v>162</v>
      </c>
      <c r="G36" s="76">
        <v>0.66</v>
      </c>
      <c r="H36" s="76">
        <v>0.66</v>
      </c>
      <c r="I36" s="76">
        <v>0</v>
      </c>
      <c r="J36" s="76">
        <v>0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76">
        <v>0</v>
      </c>
      <c r="Q36" s="76">
        <v>0</v>
      </c>
      <c r="R36" s="76">
        <v>0</v>
      </c>
      <c r="S36" s="76">
        <v>0</v>
      </c>
      <c r="T36" s="76">
        <v>0</v>
      </c>
      <c r="U36" s="76">
        <v>0</v>
      </c>
      <c r="V36" s="76">
        <v>0</v>
      </c>
    </row>
    <row r="37" spans="1:22" ht="20.100000000000001" customHeight="1">
      <c r="A37" s="73"/>
      <c r="B37" s="74"/>
      <c r="C37" s="73" t="s">
        <v>163</v>
      </c>
      <c r="D37" s="74"/>
      <c r="E37" s="74"/>
      <c r="F37" s="74"/>
      <c r="G37" s="76">
        <f t="shared" ref="G37:V37" si="16">G38</f>
        <v>1.46</v>
      </c>
      <c r="H37" s="76">
        <f t="shared" si="16"/>
        <v>1.46</v>
      </c>
      <c r="I37" s="76">
        <f t="shared" si="16"/>
        <v>0</v>
      </c>
      <c r="J37" s="76">
        <f t="shared" si="16"/>
        <v>0</v>
      </c>
      <c r="K37" s="76">
        <f t="shared" si="16"/>
        <v>0</v>
      </c>
      <c r="L37" s="76">
        <f t="shared" si="16"/>
        <v>0</v>
      </c>
      <c r="M37" s="76">
        <f t="shared" si="16"/>
        <v>0</v>
      </c>
      <c r="N37" s="76">
        <f t="shared" si="16"/>
        <v>0</v>
      </c>
      <c r="O37" s="76">
        <f t="shared" si="16"/>
        <v>0</v>
      </c>
      <c r="P37" s="76">
        <f t="shared" si="16"/>
        <v>0</v>
      </c>
      <c r="Q37" s="76">
        <f t="shared" si="16"/>
        <v>0</v>
      </c>
      <c r="R37" s="76">
        <f t="shared" si="16"/>
        <v>0</v>
      </c>
      <c r="S37" s="76">
        <f t="shared" si="16"/>
        <v>0</v>
      </c>
      <c r="T37" s="76">
        <f t="shared" si="16"/>
        <v>0</v>
      </c>
      <c r="U37" s="76">
        <f t="shared" si="16"/>
        <v>0</v>
      </c>
      <c r="V37" s="76">
        <f t="shared" si="16"/>
        <v>0</v>
      </c>
    </row>
    <row r="38" spans="1:22" ht="20.100000000000001" customHeight="1">
      <c r="A38" s="73">
        <v>303</v>
      </c>
      <c r="B38" s="74" t="s">
        <v>67</v>
      </c>
      <c r="C38" s="73" t="s">
        <v>160</v>
      </c>
      <c r="D38" s="74" t="s">
        <v>161</v>
      </c>
      <c r="E38" s="74" t="s">
        <v>59</v>
      </c>
      <c r="F38" s="74" t="s">
        <v>162</v>
      </c>
      <c r="G38" s="76">
        <v>1.46</v>
      </c>
      <c r="H38" s="76">
        <v>1.46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</row>
    <row r="39" spans="1:22" ht="20.100000000000001" customHeight="1">
      <c r="A39" s="73"/>
      <c r="B39" s="74"/>
      <c r="C39" s="73" t="s">
        <v>164</v>
      </c>
      <c r="D39" s="74"/>
      <c r="E39" s="74"/>
      <c r="F39" s="74"/>
      <c r="G39" s="76">
        <f t="shared" ref="G39:V39" si="17">G40</f>
        <v>0.13</v>
      </c>
      <c r="H39" s="76">
        <f t="shared" si="17"/>
        <v>0.13</v>
      </c>
      <c r="I39" s="76">
        <f t="shared" si="17"/>
        <v>0</v>
      </c>
      <c r="J39" s="76">
        <f t="shared" si="17"/>
        <v>0</v>
      </c>
      <c r="K39" s="76">
        <f t="shared" si="17"/>
        <v>0</v>
      </c>
      <c r="L39" s="76">
        <f t="shared" si="17"/>
        <v>0</v>
      </c>
      <c r="M39" s="76">
        <f t="shared" si="17"/>
        <v>0</v>
      </c>
      <c r="N39" s="76">
        <f t="shared" si="17"/>
        <v>0</v>
      </c>
      <c r="O39" s="76">
        <f t="shared" si="17"/>
        <v>0</v>
      </c>
      <c r="P39" s="76">
        <f t="shared" si="17"/>
        <v>0</v>
      </c>
      <c r="Q39" s="76">
        <f t="shared" si="17"/>
        <v>0</v>
      </c>
      <c r="R39" s="76">
        <f t="shared" si="17"/>
        <v>0</v>
      </c>
      <c r="S39" s="76">
        <f t="shared" si="17"/>
        <v>0</v>
      </c>
      <c r="T39" s="76">
        <f t="shared" si="17"/>
        <v>0</v>
      </c>
      <c r="U39" s="76">
        <f t="shared" si="17"/>
        <v>0</v>
      </c>
      <c r="V39" s="76">
        <f t="shared" si="17"/>
        <v>0</v>
      </c>
    </row>
    <row r="40" spans="1:22" ht="20.100000000000001" customHeight="1">
      <c r="A40" s="73">
        <v>301</v>
      </c>
      <c r="B40" s="74" t="s">
        <v>165</v>
      </c>
      <c r="C40" s="73" t="s">
        <v>166</v>
      </c>
      <c r="D40" s="74" t="s">
        <v>134</v>
      </c>
      <c r="E40" s="74" t="s">
        <v>64</v>
      </c>
      <c r="F40" s="74" t="s">
        <v>135</v>
      </c>
      <c r="G40" s="76">
        <v>0.13</v>
      </c>
      <c r="H40" s="76">
        <v>0.13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</row>
    <row r="41" spans="1:22" ht="20.100000000000001" customHeight="1">
      <c r="A41" s="73"/>
      <c r="B41" s="74"/>
      <c r="C41" s="73" t="s">
        <v>167</v>
      </c>
      <c r="D41" s="74"/>
      <c r="E41" s="74"/>
      <c r="F41" s="74"/>
      <c r="G41" s="76">
        <f t="shared" ref="G41:V41" si="18">G42</f>
        <v>1.89</v>
      </c>
      <c r="H41" s="76">
        <f t="shared" si="18"/>
        <v>1.89</v>
      </c>
      <c r="I41" s="76">
        <f t="shared" si="18"/>
        <v>0</v>
      </c>
      <c r="J41" s="76">
        <f t="shared" si="18"/>
        <v>0</v>
      </c>
      <c r="K41" s="76">
        <f t="shared" si="18"/>
        <v>0</v>
      </c>
      <c r="L41" s="76">
        <f t="shared" si="18"/>
        <v>0</v>
      </c>
      <c r="M41" s="76">
        <f t="shared" si="18"/>
        <v>0</v>
      </c>
      <c r="N41" s="76">
        <f t="shared" si="18"/>
        <v>0</v>
      </c>
      <c r="O41" s="76">
        <f t="shared" si="18"/>
        <v>0</v>
      </c>
      <c r="P41" s="76">
        <f t="shared" si="18"/>
        <v>0</v>
      </c>
      <c r="Q41" s="76">
        <f t="shared" si="18"/>
        <v>0</v>
      </c>
      <c r="R41" s="76">
        <f t="shared" si="18"/>
        <v>0</v>
      </c>
      <c r="S41" s="76">
        <f t="shared" si="18"/>
        <v>0</v>
      </c>
      <c r="T41" s="76">
        <f t="shared" si="18"/>
        <v>0</v>
      </c>
      <c r="U41" s="76">
        <f t="shared" si="18"/>
        <v>0</v>
      </c>
      <c r="V41" s="76">
        <f t="shared" si="18"/>
        <v>0</v>
      </c>
    </row>
    <row r="42" spans="1:22" ht="20.100000000000001" customHeight="1">
      <c r="A42" s="73">
        <v>301</v>
      </c>
      <c r="B42" s="74" t="s">
        <v>168</v>
      </c>
      <c r="C42" s="73" t="s">
        <v>169</v>
      </c>
      <c r="D42" s="74" t="s">
        <v>134</v>
      </c>
      <c r="E42" s="74" t="s">
        <v>64</v>
      </c>
      <c r="F42" s="74" t="s">
        <v>135</v>
      </c>
      <c r="G42" s="76">
        <v>1.89</v>
      </c>
      <c r="H42" s="76">
        <v>1.89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  <c r="R42" s="76">
        <v>0</v>
      </c>
      <c r="S42" s="76">
        <v>0</v>
      </c>
      <c r="T42" s="76">
        <v>0</v>
      </c>
      <c r="U42" s="76">
        <v>0</v>
      </c>
      <c r="V42" s="76">
        <v>0</v>
      </c>
    </row>
    <row r="43" spans="1:22" ht="20.100000000000001" customHeight="1">
      <c r="A43" s="73"/>
      <c r="B43" s="74"/>
      <c r="C43" s="73" t="s">
        <v>170</v>
      </c>
      <c r="D43" s="74"/>
      <c r="E43" s="74"/>
      <c r="F43" s="74"/>
      <c r="G43" s="76">
        <f t="shared" ref="G43:V43" si="19">G44</f>
        <v>0.95</v>
      </c>
      <c r="H43" s="76">
        <f t="shared" si="19"/>
        <v>0.95</v>
      </c>
      <c r="I43" s="76">
        <f t="shared" si="19"/>
        <v>0</v>
      </c>
      <c r="J43" s="76">
        <f t="shared" si="19"/>
        <v>0</v>
      </c>
      <c r="K43" s="76">
        <f t="shared" si="19"/>
        <v>0</v>
      </c>
      <c r="L43" s="76">
        <f t="shared" si="19"/>
        <v>0</v>
      </c>
      <c r="M43" s="76">
        <f t="shared" si="19"/>
        <v>0</v>
      </c>
      <c r="N43" s="76">
        <f t="shared" si="19"/>
        <v>0</v>
      </c>
      <c r="O43" s="76">
        <f t="shared" si="19"/>
        <v>0</v>
      </c>
      <c r="P43" s="76">
        <f t="shared" si="19"/>
        <v>0</v>
      </c>
      <c r="Q43" s="76">
        <f t="shared" si="19"/>
        <v>0</v>
      </c>
      <c r="R43" s="76">
        <f t="shared" si="19"/>
        <v>0</v>
      </c>
      <c r="S43" s="76">
        <f t="shared" si="19"/>
        <v>0</v>
      </c>
      <c r="T43" s="76">
        <f t="shared" si="19"/>
        <v>0</v>
      </c>
      <c r="U43" s="76">
        <f t="shared" si="19"/>
        <v>0</v>
      </c>
      <c r="V43" s="76">
        <f t="shared" si="19"/>
        <v>0</v>
      </c>
    </row>
    <row r="44" spans="1:22" ht="20.100000000000001" customHeight="1">
      <c r="A44" s="73">
        <v>302</v>
      </c>
      <c r="B44" s="74" t="s">
        <v>171</v>
      </c>
      <c r="C44" s="73" t="s">
        <v>172</v>
      </c>
      <c r="D44" s="74" t="s">
        <v>134</v>
      </c>
      <c r="E44" s="74" t="s">
        <v>67</v>
      </c>
      <c r="F44" s="74" t="s">
        <v>173</v>
      </c>
      <c r="G44" s="76">
        <v>0.95</v>
      </c>
      <c r="H44" s="76">
        <v>0.95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</row>
    <row r="45" spans="1:22" ht="20.100000000000001" customHeight="1">
      <c r="A45" s="73"/>
      <c r="B45" s="74"/>
      <c r="C45" s="73" t="s">
        <v>174</v>
      </c>
      <c r="D45" s="74"/>
      <c r="E45" s="74"/>
      <c r="F45" s="74"/>
      <c r="G45" s="76">
        <f t="shared" ref="G45:V45" si="20">G46+G55</f>
        <v>3.97</v>
      </c>
      <c r="H45" s="76">
        <f t="shared" si="20"/>
        <v>3.97</v>
      </c>
      <c r="I45" s="76">
        <f t="shared" si="20"/>
        <v>0</v>
      </c>
      <c r="J45" s="76">
        <f t="shared" si="20"/>
        <v>0</v>
      </c>
      <c r="K45" s="76">
        <f t="shared" si="20"/>
        <v>0</v>
      </c>
      <c r="L45" s="76">
        <f t="shared" si="20"/>
        <v>0</v>
      </c>
      <c r="M45" s="76">
        <f t="shared" si="20"/>
        <v>0</v>
      </c>
      <c r="N45" s="76">
        <f t="shared" si="20"/>
        <v>0</v>
      </c>
      <c r="O45" s="76">
        <f t="shared" si="20"/>
        <v>0</v>
      </c>
      <c r="P45" s="76">
        <f t="shared" si="20"/>
        <v>0</v>
      </c>
      <c r="Q45" s="76">
        <f t="shared" si="20"/>
        <v>0</v>
      </c>
      <c r="R45" s="76">
        <f t="shared" si="20"/>
        <v>0</v>
      </c>
      <c r="S45" s="76">
        <f t="shared" si="20"/>
        <v>0</v>
      </c>
      <c r="T45" s="76">
        <f t="shared" si="20"/>
        <v>0</v>
      </c>
      <c r="U45" s="76">
        <f t="shared" si="20"/>
        <v>0</v>
      </c>
      <c r="V45" s="76">
        <f t="shared" si="20"/>
        <v>0</v>
      </c>
    </row>
    <row r="46" spans="1:22" ht="20.100000000000001" customHeight="1">
      <c r="A46" s="73"/>
      <c r="B46" s="74"/>
      <c r="C46" s="73" t="s">
        <v>175</v>
      </c>
      <c r="D46" s="74"/>
      <c r="E46" s="74"/>
      <c r="F46" s="74"/>
      <c r="G46" s="76">
        <f t="shared" ref="G46:V46" si="21">SUM(G47:G54)</f>
        <v>3.85</v>
      </c>
      <c r="H46" s="76">
        <f t="shared" si="21"/>
        <v>3.85</v>
      </c>
      <c r="I46" s="76">
        <f t="shared" si="21"/>
        <v>0</v>
      </c>
      <c r="J46" s="76">
        <f t="shared" si="21"/>
        <v>0</v>
      </c>
      <c r="K46" s="76">
        <f t="shared" si="21"/>
        <v>0</v>
      </c>
      <c r="L46" s="76">
        <f t="shared" si="21"/>
        <v>0</v>
      </c>
      <c r="M46" s="76">
        <f t="shared" si="21"/>
        <v>0</v>
      </c>
      <c r="N46" s="76">
        <f t="shared" si="21"/>
        <v>0</v>
      </c>
      <c r="O46" s="76">
        <f t="shared" si="21"/>
        <v>0</v>
      </c>
      <c r="P46" s="76">
        <f t="shared" si="21"/>
        <v>0</v>
      </c>
      <c r="Q46" s="76">
        <f t="shared" si="21"/>
        <v>0</v>
      </c>
      <c r="R46" s="76">
        <f t="shared" si="21"/>
        <v>0</v>
      </c>
      <c r="S46" s="76">
        <f t="shared" si="21"/>
        <v>0</v>
      </c>
      <c r="T46" s="76">
        <f t="shared" si="21"/>
        <v>0</v>
      </c>
      <c r="U46" s="76">
        <f t="shared" si="21"/>
        <v>0</v>
      </c>
      <c r="V46" s="76">
        <f t="shared" si="21"/>
        <v>0</v>
      </c>
    </row>
    <row r="47" spans="1:22" ht="20.100000000000001" customHeight="1">
      <c r="A47" s="73">
        <v>302</v>
      </c>
      <c r="B47" s="74" t="s">
        <v>64</v>
      </c>
      <c r="C47" s="73" t="s">
        <v>176</v>
      </c>
      <c r="D47" s="74" t="s">
        <v>134</v>
      </c>
      <c r="E47" s="74" t="s">
        <v>67</v>
      </c>
      <c r="F47" s="74" t="s">
        <v>173</v>
      </c>
      <c r="G47" s="76">
        <v>0.48</v>
      </c>
      <c r="H47" s="76">
        <v>0.48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</row>
    <row r="48" spans="1:22" ht="20.100000000000001" customHeight="1">
      <c r="A48" s="73">
        <v>302</v>
      </c>
      <c r="B48" s="74" t="s">
        <v>59</v>
      </c>
      <c r="C48" s="73" t="s">
        <v>177</v>
      </c>
      <c r="D48" s="74" t="s">
        <v>134</v>
      </c>
      <c r="E48" s="74" t="s">
        <v>67</v>
      </c>
      <c r="F48" s="74" t="s">
        <v>173</v>
      </c>
      <c r="G48" s="76">
        <v>0.32</v>
      </c>
      <c r="H48" s="76">
        <v>0.32</v>
      </c>
      <c r="I48" s="76">
        <v>0</v>
      </c>
      <c r="J48" s="76">
        <v>0</v>
      </c>
      <c r="K48" s="76">
        <v>0</v>
      </c>
      <c r="L48" s="76">
        <v>0</v>
      </c>
      <c r="M48" s="76">
        <v>0</v>
      </c>
      <c r="N48" s="76">
        <v>0</v>
      </c>
      <c r="O48" s="76">
        <v>0</v>
      </c>
      <c r="P48" s="76">
        <v>0</v>
      </c>
      <c r="Q48" s="76">
        <v>0</v>
      </c>
      <c r="R48" s="76">
        <v>0</v>
      </c>
      <c r="S48" s="76">
        <v>0</v>
      </c>
      <c r="T48" s="76">
        <v>0</v>
      </c>
      <c r="U48" s="76">
        <v>0</v>
      </c>
      <c r="V48" s="76">
        <v>0</v>
      </c>
    </row>
    <row r="49" spans="1:22" ht="20.100000000000001" customHeight="1">
      <c r="A49" s="73">
        <v>302</v>
      </c>
      <c r="B49" s="74" t="s">
        <v>137</v>
      </c>
      <c r="C49" s="73" t="s">
        <v>178</v>
      </c>
      <c r="D49" s="74" t="s">
        <v>134</v>
      </c>
      <c r="E49" s="74" t="s">
        <v>67</v>
      </c>
      <c r="F49" s="74" t="s">
        <v>173</v>
      </c>
      <c r="G49" s="76">
        <v>0.32</v>
      </c>
      <c r="H49" s="76">
        <v>0.32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</row>
    <row r="50" spans="1:22" ht="20.100000000000001" customHeight="1">
      <c r="A50" s="73">
        <v>302</v>
      </c>
      <c r="B50" s="74" t="s">
        <v>146</v>
      </c>
      <c r="C50" s="73" t="s">
        <v>179</v>
      </c>
      <c r="D50" s="74" t="s">
        <v>134</v>
      </c>
      <c r="E50" s="74" t="s">
        <v>67</v>
      </c>
      <c r="F50" s="74" t="s">
        <v>173</v>
      </c>
      <c r="G50" s="76">
        <v>0.24</v>
      </c>
      <c r="H50" s="76">
        <v>0.24</v>
      </c>
      <c r="I50" s="76">
        <v>0</v>
      </c>
      <c r="J50" s="76">
        <v>0</v>
      </c>
      <c r="K50" s="76">
        <v>0</v>
      </c>
      <c r="L50" s="76">
        <v>0</v>
      </c>
      <c r="M50" s="76">
        <v>0</v>
      </c>
      <c r="N50" s="76">
        <v>0</v>
      </c>
      <c r="O50" s="76">
        <v>0</v>
      </c>
      <c r="P50" s="76">
        <v>0</v>
      </c>
      <c r="Q50" s="76">
        <v>0</v>
      </c>
      <c r="R50" s="76">
        <v>0</v>
      </c>
      <c r="S50" s="76">
        <v>0</v>
      </c>
      <c r="T50" s="76">
        <v>0</v>
      </c>
      <c r="U50" s="76">
        <v>0</v>
      </c>
      <c r="V50" s="76">
        <v>0</v>
      </c>
    </row>
    <row r="51" spans="1:22" ht="20.100000000000001" customHeight="1">
      <c r="A51" s="73">
        <v>302</v>
      </c>
      <c r="B51" s="74" t="s">
        <v>94</v>
      </c>
      <c r="C51" s="73" t="s">
        <v>180</v>
      </c>
      <c r="D51" s="74" t="s">
        <v>134</v>
      </c>
      <c r="E51" s="74" t="s">
        <v>67</v>
      </c>
      <c r="F51" s="74" t="s">
        <v>173</v>
      </c>
      <c r="G51" s="76">
        <v>0.8</v>
      </c>
      <c r="H51" s="76">
        <v>0.8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</row>
    <row r="52" spans="1:22" ht="20.100000000000001" customHeight="1">
      <c r="A52" s="73">
        <v>302</v>
      </c>
      <c r="B52" s="74" t="s">
        <v>181</v>
      </c>
      <c r="C52" s="73" t="s">
        <v>182</v>
      </c>
      <c r="D52" s="74" t="s">
        <v>134</v>
      </c>
      <c r="E52" s="74" t="s">
        <v>67</v>
      </c>
      <c r="F52" s="74" t="s">
        <v>173</v>
      </c>
      <c r="G52" s="76">
        <v>0.45</v>
      </c>
      <c r="H52" s="76">
        <v>0.45</v>
      </c>
      <c r="I52" s="76">
        <v>0</v>
      </c>
      <c r="J52" s="76">
        <v>0</v>
      </c>
      <c r="K52" s="76">
        <v>0</v>
      </c>
      <c r="L52" s="76">
        <v>0</v>
      </c>
      <c r="M52" s="76">
        <v>0</v>
      </c>
      <c r="N52" s="76">
        <v>0</v>
      </c>
      <c r="O52" s="76">
        <v>0</v>
      </c>
      <c r="P52" s="76">
        <v>0</v>
      </c>
      <c r="Q52" s="76">
        <v>0</v>
      </c>
      <c r="R52" s="76">
        <v>0</v>
      </c>
      <c r="S52" s="76">
        <v>0</v>
      </c>
      <c r="T52" s="76">
        <v>0</v>
      </c>
      <c r="U52" s="76">
        <v>0</v>
      </c>
      <c r="V52" s="76">
        <v>0</v>
      </c>
    </row>
    <row r="53" spans="1:22" ht="20.100000000000001" customHeight="1">
      <c r="A53" s="73">
        <v>302</v>
      </c>
      <c r="B53" s="74" t="s">
        <v>183</v>
      </c>
      <c r="C53" s="73" t="s">
        <v>184</v>
      </c>
      <c r="D53" s="74" t="s">
        <v>134</v>
      </c>
      <c r="E53" s="74" t="s">
        <v>67</v>
      </c>
      <c r="F53" s="74" t="s">
        <v>173</v>
      </c>
      <c r="G53" s="76">
        <v>0.04</v>
      </c>
      <c r="H53" s="76">
        <v>0.04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76">
        <v>0</v>
      </c>
      <c r="R53" s="76">
        <v>0</v>
      </c>
      <c r="S53" s="76">
        <v>0</v>
      </c>
      <c r="T53" s="76">
        <v>0</v>
      </c>
      <c r="U53" s="76">
        <v>0</v>
      </c>
      <c r="V53" s="76">
        <v>0</v>
      </c>
    </row>
    <row r="54" spans="1:22" ht="20.100000000000001" customHeight="1">
      <c r="A54" s="73">
        <v>302</v>
      </c>
      <c r="B54" s="74" t="s">
        <v>185</v>
      </c>
      <c r="C54" s="73" t="s">
        <v>186</v>
      </c>
      <c r="D54" s="74" t="s">
        <v>134</v>
      </c>
      <c r="E54" s="74" t="s">
        <v>67</v>
      </c>
      <c r="F54" s="74" t="s">
        <v>173</v>
      </c>
      <c r="G54" s="76">
        <v>1.2</v>
      </c>
      <c r="H54" s="76">
        <v>1.2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  <c r="P54" s="76">
        <v>0</v>
      </c>
      <c r="Q54" s="76">
        <v>0</v>
      </c>
      <c r="R54" s="76">
        <v>0</v>
      </c>
      <c r="S54" s="76">
        <v>0</v>
      </c>
      <c r="T54" s="76">
        <v>0</v>
      </c>
      <c r="U54" s="76">
        <v>0</v>
      </c>
      <c r="V54" s="76">
        <v>0</v>
      </c>
    </row>
    <row r="55" spans="1:22" ht="20.100000000000001" customHeight="1">
      <c r="A55" s="73"/>
      <c r="B55" s="74"/>
      <c r="C55" s="73" t="s">
        <v>187</v>
      </c>
      <c r="D55" s="74"/>
      <c r="E55" s="74"/>
      <c r="F55" s="74"/>
      <c r="G55" s="76">
        <f t="shared" ref="G55:V55" si="22">G56</f>
        <v>0.12</v>
      </c>
      <c r="H55" s="76">
        <f t="shared" si="22"/>
        <v>0.12</v>
      </c>
      <c r="I55" s="76">
        <f t="shared" si="22"/>
        <v>0</v>
      </c>
      <c r="J55" s="76">
        <f t="shared" si="22"/>
        <v>0</v>
      </c>
      <c r="K55" s="76">
        <f t="shared" si="22"/>
        <v>0</v>
      </c>
      <c r="L55" s="76">
        <f t="shared" si="22"/>
        <v>0</v>
      </c>
      <c r="M55" s="76">
        <f t="shared" si="22"/>
        <v>0</v>
      </c>
      <c r="N55" s="76">
        <f t="shared" si="22"/>
        <v>0</v>
      </c>
      <c r="O55" s="76">
        <f t="shared" si="22"/>
        <v>0</v>
      </c>
      <c r="P55" s="76">
        <f t="shared" si="22"/>
        <v>0</v>
      </c>
      <c r="Q55" s="76">
        <f t="shared" si="22"/>
        <v>0</v>
      </c>
      <c r="R55" s="76">
        <f t="shared" si="22"/>
        <v>0</v>
      </c>
      <c r="S55" s="76">
        <f t="shared" si="22"/>
        <v>0</v>
      </c>
      <c r="T55" s="76">
        <f t="shared" si="22"/>
        <v>0</v>
      </c>
      <c r="U55" s="76">
        <f t="shared" si="22"/>
        <v>0</v>
      </c>
      <c r="V55" s="76">
        <f t="shared" si="22"/>
        <v>0</v>
      </c>
    </row>
    <row r="56" spans="1:22" ht="20.100000000000001" customHeight="1">
      <c r="A56" s="73">
        <v>302</v>
      </c>
      <c r="B56" s="74" t="s">
        <v>137</v>
      </c>
      <c r="C56" s="73" t="s">
        <v>178</v>
      </c>
      <c r="D56" s="74" t="s">
        <v>134</v>
      </c>
      <c r="E56" s="74" t="s">
        <v>67</v>
      </c>
      <c r="F56" s="74" t="s">
        <v>173</v>
      </c>
      <c r="G56" s="76">
        <v>0.12</v>
      </c>
      <c r="H56" s="76">
        <v>0.12</v>
      </c>
      <c r="I56" s="76">
        <v>0</v>
      </c>
      <c r="J56" s="76">
        <v>0</v>
      </c>
      <c r="K56" s="76">
        <v>0</v>
      </c>
      <c r="L56" s="76">
        <v>0</v>
      </c>
      <c r="M56" s="76">
        <v>0</v>
      </c>
      <c r="N56" s="76">
        <v>0</v>
      </c>
      <c r="O56" s="76">
        <v>0</v>
      </c>
      <c r="P56" s="76">
        <v>0</v>
      </c>
      <c r="Q56" s="76">
        <v>0</v>
      </c>
      <c r="R56" s="76">
        <v>0</v>
      </c>
      <c r="S56" s="76">
        <v>0</v>
      </c>
      <c r="T56" s="76">
        <v>0</v>
      </c>
      <c r="U56" s="76">
        <v>0</v>
      </c>
      <c r="V56" s="76">
        <v>0</v>
      </c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A3:C5"/>
    <mergeCell ref="D3:F5"/>
    <mergeCell ref="S4:T5"/>
    <mergeCell ref="H4:I5"/>
  </mergeCells>
  <phoneticPr fontId="19" type="noConversion"/>
  <pageMargins left="0.7" right="0.7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B4" sqref="B4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187" t="s">
        <v>188</v>
      </c>
      <c r="B1" s="187"/>
      <c r="C1" s="58"/>
    </row>
    <row r="2" spans="1:3" ht="18.75" customHeight="1">
      <c r="A2" s="59" t="s">
        <v>1</v>
      </c>
      <c r="B2" s="60" t="s">
        <v>2</v>
      </c>
      <c r="C2"/>
    </row>
    <row r="3" spans="1:3" s="55" customFormat="1" ht="30" customHeight="1">
      <c r="A3" s="61" t="s">
        <v>189</v>
      </c>
      <c r="B3" s="62" t="s">
        <v>190</v>
      </c>
      <c r="C3" s="57"/>
    </row>
    <row r="4" spans="1:3" s="56" customFormat="1" ht="30" customHeight="1">
      <c r="A4" s="63" t="s">
        <v>191</v>
      </c>
      <c r="B4" s="64">
        <v>1.84</v>
      </c>
      <c r="C4" s="65"/>
    </row>
    <row r="5" spans="1:3" s="56" customFormat="1" ht="30" customHeight="1">
      <c r="A5" s="66" t="s">
        <v>192</v>
      </c>
      <c r="B5" s="64">
        <v>0</v>
      </c>
      <c r="C5" s="65"/>
    </row>
    <row r="6" spans="1:3" s="56" customFormat="1" ht="30" customHeight="1">
      <c r="A6" s="66" t="s">
        <v>193</v>
      </c>
      <c r="B6" s="64">
        <v>0.04</v>
      </c>
      <c r="C6" s="65"/>
    </row>
    <row r="7" spans="1:3" s="56" customFormat="1" ht="30" customHeight="1">
      <c r="A7" s="66" t="s">
        <v>194</v>
      </c>
      <c r="B7" s="64">
        <v>1.8</v>
      </c>
      <c r="C7" s="65"/>
    </row>
    <row r="8" spans="1:3" s="56" customFormat="1" ht="30" customHeight="1">
      <c r="A8" s="66" t="s">
        <v>195</v>
      </c>
      <c r="B8" s="64">
        <v>1.8</v>
      </c>
      <c r="C8" s="65"/>
    </row>
    <row r="9" spans="1:3" s="56" customFormat="1" ht="30" customHeight="1">
      <c r="A9" s="66" t="s">
        <v>196</v>
      </c>
      <c r="B9" s="64">
        <v>0</v>
      </c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188" t="s">
        <v>197</v>
      </c>
      <c r="B11" s="188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19" type="noConversion"/>
  <pageMargins left="0.75" right="0.75" top="0.98" bottom="0.98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3" t="s">
        <v>198</v>
      </c>
      <c r="B1" s="153"/>
      <c r="C1" s="153"/>
      <c r="D1" s="153"/>
      <c r="E1" s="153"/>
      <c r="F1" s="153"/>
      <c r="G1" s="153"/>
      <c r="H1" s="153"/>
      <c r="I1" s="153"/>
    </row>
    <row r="2" spans="1:9" ht="18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34" customFormat="1" ht="16.5" customHeight="1">
      <c r="A3" s="189" t="s">
        <v>102</v>
      </c>
      <c r="B3" s="190"/>
      <c r="C3" s="191"/>
      <c r="D3" s="196" t="s">
        <v>103</v>
      </c>
      <c r="E3" s="192" t="s">
        <v>104</v>
      </c>
      <c r="F3" s="192"/>
      <c r="G3" s="192"/>
      <c r="H3" s="192"/>
      <c r="I3" s="192"/>
    </row>
    <row r="4" spans="1:9" s="34" customFormat="1" ht="14.25" customHeight="1">
      <c r="A4" s="194" t="s">
        <v>42</v>
      </c>
      <c r="B4" s="195" t="s">
        <v>43</v>
      </c>
      <c r="C4" s="195" t="s">
        <v>44</v>
      </c>
      <c r="D4" s="197"/>
      <c r="E4" s="199" t="s">
        <v>35</v>
      </c>
      <c r="F4" s="193" t="s">
        <v>105</v>
      </c>
      <c r="G4" s="193"/>
      <c r="H4" s="193"/>
      <c r="I4" s="43" t="s">
        <v>106</v>
      </c>
    </row>
    <row r="5" spans="1:9" s="34" customFormat="1" ht="37.5" customHeight="1">
      <c r="A5" s="194"/>
      <c r="B5" s="195"/>
      <c r="C5" s="195"/>
      <c r="D5" s="198"/>
      <c r="E5" s="199"/>
      <c r="F5" s="42" t="s">
        <v>107</v>
      </c>
      <c r="G5" s="42" t="s">
        <v>108</v>
      </c>
      <c r="H5" s="42" t="s">
        <v>109</v>
      </c>
      <c r="I5" s="42" t="s">
        <v>107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9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3"/>
  <sheetViews>
    <sheetView showGridLines="0" showZeros="0" workbookViewId="0">
      <selection activeCell="C12" sqref="C12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0" t="s">
        <v>199</v>
      </c>
      <c r="B1" s="200"/>
      <c r="C1" s="200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125</v>
      </c>
      <c r="B3" s="29" t="s">
        <v>126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3.97</v>
      </c>
      <c r="D4" s="33"/>
    </row>
    <row r="5" spans="1:4" ht="20.100000000000001" customHeight="1">
      <c r="A5" s="30" t="s">
        <v>173</v>
      </c>
      <c r="B5" s="31"/>
      <c r="C5" s="32">
        <f>SUM(C6:C13)</f>
        <v>3.97</v>
      </c>
    </row>
    <row r="6" spans="1:4" ht="20.100000000000001" customHeight="1">
      <c r="A6" s="30" t="s">
        <v>200</v>
      </c>
      <c r="B6" s="31" t="s">
        <v>173</v>
      </c>
      <c r="C6" s="32">
        <v>0.48</v>
      </c>
    </row>
    <row r="7" spans="1:4" ht="20.100000000000001" customHeight="1">
      <c r="A7" s="30" t="s">
        <v>201</v>
      </c>
      <c r="B7" s="31" t="s">
        <v>173</v>
      </c>
      <c r="C7" s="32">
        <v>0.32</v>
      </c>
    </row>
    <row r="8" spans="1:4" ht="20.100000000000001" customHeight="1">
      <c r="A8" s="30" t="s">
        <v>202</v>
      </c>
      <c r="B8" s="31" t="s">
        <v>173</v>
      </c>
      <c r="C8" s="32">
        <v>0.44</v>
      </c>
    </row>
    <row r="9" spans="1:4" ht="20.100000000000001" customHeight="1">
      <c r="A9" s="30" t="s">
        <v>203</v>
      </c>
      <c r="B9" s="31" t="s">
        <v>173</v>
      </c>
      <c r="C9" s="32">
        <v>0.24</v>
      </c>
    </row>
    <row r="10" spans="1:4" ht="20.100000000000001" customHeight="1">
      <c r="A10" s="30" t="s">
        <v>204</v>
      </c>
      <c r="B10" s="31" t="s">
        <v>173</v>
      </c>
      <c r="C10" s="32">
        <v>0.8</v>
      </c>
    </row>
    <row r="11" spans="1:4" ht="20.100000000000001" customHeight="1">
      <c r="A11" s="30" t="s">
        <v>205</v>
      </c>
      <c r="B11" s="31" t="s">
        <v>173</v>
      </c>
      <c r="C11" s="32">
        <v>0.45</v>
      </c>
    </row>
    <row r="12" spans="1:4" ht="20.100000000000001" customHeight="1">
      <c r="A12" s="30" t="s">
        <v>206</v>
      </c>
      <c r="B12" s="31" t="s">
        <v>173</v>
      </c>
      <c r="C12" s="32">
        <v>0.04</v>
      </c>
    </row>
    <row r="13" spans="1:4" ht="20.100000000000001" customHeight="1">
      <c r="A13" s="30" t="s">
        <v>207</v>
      </c>
      <c r="B13" s="31" t="s">
        <v>173</v>
      </c>
      <c r="C13" s="32">
        <v>1.2</v>
      </c>
    </row>
  </sheetData>
  <sheetProtection formatCells="0" formatColumns="0" formatRows="0"/>
  <mergeCells count="1">
    <mergeCell ref="A1:C1"/>
  </mergeCells>
  <phoneticPr fontId="19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265150</vt:i4>
  </property>
  <property fmtid="{D5CDD505-2E9C-101B-9397-08002B2CF9AE}" pid="3" name="KSOProductBuildVer">
    <vt:lpwstr>2052-11.1.0.8527</vt:lpwstr>
  </property>
</Properties>
</file>