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'2部门收入总体情况表'!$A$1:$V$51</definedName>
    <definedName name="_xlnm.Print_Area" localSheetId="2">'3部门支出总体情况表'!$A$1:$J$62</definedName>
    <definedName name="_xlnm.Print_Area" localSheetId="3">'4部门财政拨款收支总体情况表'!$A$1:$D$19</definedName>
    <definedName name="_xlnm.Print_Area" localSheetId="4">'5一般公共预算支出情况表'!$A$1:$I$49</definedName>
    <definedName name="_xlnm.Print_Area" localSheetId="5">'6一般公共预算基本支出情况表'!$A$1:$V$58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'9机关运行经费'!$A$1:$C$13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57" i="57"/>
  <c r="U57"/>
  <c r="T57"/>
  <c r="S57"/>
  <c r="R57"/>
  <c r="Q57"/>
  <c r="P57"/>
  <c r="O57"/>
  <c r="N57"/>
  <c r="M57"/>
  <c r="L57"/>
  <c r="K57"/>
  <c r="J57"/>
  <c r="I57"/>
  <c r="H57"/>
  <c r="G57"/>
  <c r="V55"/>
  <c r="U55"/>
  <c r="T55"/>
  <c r="S55"/>
  <c r="R55"/>
  <c r="Q55"/>
  <c r="P55"/>
  <c r="O55"/>
  <c r="N55"/>
  <c r="M55"/>
  <c r="L55"/>
  <c r="K55"/>
  <c r="J55"/>
  <c r="I55"/>
  <c r="H55"/>
  <c r="G55"/>
  <c r="V47"/>
  <c r="U47"/>
  <c r="T47"/>
  <c r="S47"/>
  <c r="R47"/>
  <c r="Q47"/>
  <c r="P47"/>
  <c r="O47"/>
  <c r="N47"/>
  <c r="M47"/>
  <c r="L47"/>
  <c r="K47"/>
  <c r="J47"/>
  <c r="I47"/>
  <c r="H47"/>
  <c r="G47"/>
  <c r="V46"/>
  <c r="U46"/>
  <c r="T46"/>
  <c r="S46"/>
  <c r="R46"/>
  <c r="Q46"/>
  <c r="P46"/>
  <c r="O46"/>
  <c r="N46"/>
  <c r="M46"/>
  <c r="L46"/>
  <c r="K46"/>
  <c r="J46"/>
  <c r="I46"/>
  <c r="H46"/>
  <c r="G46"/>
  <c r="V44"/>
  <c r="U44"/>
  <c r="T44"/>
  <c r="S44"/>
  <c r="R44"/>
  <c r="Q44"/>
  <c r="P44"/>
  <c r="O44"/>
  <c r="N44"/>
  <c r="M44"/>
  <c r="L44"/>
  <c r="K44"/>
  <c r="J44"/>
  <c r="I44"/>
  <c r="H44"/>
  <c r="G44"/>
  <c r="V42"/>
  <c r="U42"/>
  <c r="T42"/>
  <c r="S42"/>
  <c r="R42"/>
  <c r="Q42"/>
  <c r="P42"/>
  <c r="O42"/>
  <c r="N42"/>
  <c r="M42"/>
  <c r="L42"/>
  <c r="K42"/>
  <c r="J42"/>
  <c r="I42"/>
  <c r="H42"/>
  <c r="G42"/>
  <c r="V40"/>
  <c r="U40"/>
  <c r="T40"/>
  <c r="S40"/>
  <c r="R40"/>
  <c r="Q40"/>
  <c r="P40"/>
  <c r="O40"/>
  <c r="N40"/>
  <c r="M40"/>
  <c r="L40"/>
  <c r="K40"/>
  <c r="J40"/>
  <c r="I40"/>
  <c r="H40"/>
  <c r="G40"/>
  <c r="V38"/>
  <c r="U38"/>
  <c r="T38"/>
  <c r="S38"/>
  <c r="R38"/>
  <c r="Q38"/>
  <c r="P38"/>
  <c r="O38"/>
  <c r="N38"/>
  <c r="M38"/>
  <c r="L38"/>
  <c r="K38"/>
  <c r="J38"/>
  <c r="I38"/>
  <c r="H38"/>
  <c r="G38"/>
  <c r="V36"/>
  <c r="U36"/>
  <c r="T36"/>
  <c r="S36"/>
  <c r="R36"/>
  <c r="Q36"/>
  <c r="P36"/>
  <c r="O36"/>
  <c r="N36"/>
  <c r="M36"/>
  <c r="L36"/>
  <c r="K36"/>
  <c r="J36"/>
  <c r="I36"/>
  <c r="H36"/>
  <c r="G36"/>
  <c r="V34"/>
  <c r="U34"/>
  <c r="T34"/>
  <c r="S34"/>
  <c r="R34"/>
  <c r="Q34"/>
  <c r="P34"/>
  <c r="O34"/>
  <c r="N34"/>
  <c r="M34"/>
  <c r="L34"/>
  <c r="K34"/>
  <c r="J34"/>
  <c r="I34"/>
  <c r="H34"/>
  <c r="G34"/>
  <c r="V32"/>
  <c r="U32"/>
  <c r="T32"/>
  <c r="S32"/>
  <c r="R32"/>
  <c r="Q32"/>
  <c r="P32"/>
  <c r="O32"/>
  <c r="N32"/>
  <c r="M32"/>
  <c r="L32"/>
  <c r="K32"/>
  <c r="J32"/>
  <c r="I32"/>
  <c r="H32"/>
  <c r="G32"/>
  <c r="V30"/>
  <c r="U30"/>
  <c r="T30"/>
  <c r="S30"/>
  <c r="R30"/>
  <c r="Q30"/>
  <c r="P30"/>
  <c r="O30"/>
  <c r="N30"/>
  <c r="M30"/>
  <c r="L30"/>
  <c r="K30"/>
  <c r="J30"/>
  <c r="I30"/>
  <c r="H30"/>
  <c r="G30"/>
  <c r="V28"/>
  <c r="U28"/>
  <c r="T28"/>
  <c r="S28"/>
  <c r="R28"/>
  <c r="Q28"/>
  <c r="P28"/>
  <c r="O28"/>
  <c r="N28"/>
  <c r="M28"/>
  <c r="L28"/>
  <c r="K28"/>
  <c r="J28"/>
  <c r="I28"/>
  <c r="H28"/>
  <c r="G28"/>
  <c r="V26"/>
  <c r="U26"/>
  <c r="T26"/>
  <c r="S26"/>
  <c r="R26"/>
  <c r="Q26"/>
  <c r="P26"/>
  <c r="O26"/>
  <c r="N26"/>
  <c r="M26"/>
  <c r="L26"/>
  <c r="K26"/>
  <c r="J26"/>
  <c r="I26"/>
  <c r="H26"/>
  <c r="G26"/>
  <c r="V24"/>
  <c r="U24"/>
  <c r="T24"/>
  <c r="S24"/>
  <c r="R24"/>
  <c r="Q24"/>
  <c r="P24"/>
  <c r="O24"/>
  <c r="N24"/>
  <c r="M24"/>
  <c r="L24"/>
  <c r="K24"/>
  <c r="J24"/>
  <c r="I24"/>
  <c r="H24"/>
  <c r="G24"/>
  <c r="V22"/>
  <c r="U22"/>
  <c r="T22"/>
  <c r="S22"/>
  <c r="R22"/>
  <c r="Q22"/>
  <c r="P22"/>
  <c r="O22"/>
  <c r="N22"/>
  <c r="M22"/>
  <c r="L22"/>
  <c r="K22"/>
  <c r="J22"/>
  <c r="I22"/>
  <c r="H22"/>
  <c r="G22"/>
  <c r="V20"/>
  <c r="U20"/>
  <c r="T20"/>
  <c r="S20"/>
  <c r="R20"/>
  <c r="Q20"/>
  <c r="P20"/>
  <c r="O20"/>
  <c r="N20"/>
  <c r="M20"/>
  <c r="L20"/>
  <c r="K20"/>
  <c r="J20"/>
  <c r="I20"/>
  <c r="H20"/>
  <c r="G20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8" i="32"/>
  <c r="I47" s="1"/>
  <c r="I46" s="1"/>
  <c r="H48"/>
  <c r="H47"/>
  <c r="H46" s="1"/>
  <c r="G48"/>
  <c r="G47" s="1"/>
  <c r="G46" s="1"/>
  <c r="F48"/>
  <c r="F47"/>
  <c r="F46" s="1"/>
  <c r="E48"/>
  <c r="E47" s="1"/>
  <c r="E46" s="1"/>
  <c r="I44"/>
  <c r="H44"/>
  <c r="G44"/>
  <c r="F44"/>
  <c r="E44"/>
  <c r="I42"/>
  <c r="H42"/>
  <c r="G42"/>
  <c r="F42"/>
  <c r="E42"/>
  <c r="E41" s="1"/>
  <c r="E40" s="1"/>
  <c r="I38"/>
  <c r="H38"/>
  <c r="G38"/>
  <c r="F38"/>
  <c r="E38"/>
  <c r="I36"/>
  <c r="H36"/>
  <c r="G36"/>
  <c r="F36"/>
  <c r="E36"/>
  <c r="I34"/>
  <c r="H34"/>
  <c r="G34"/>
  <c r="F34"/>
  <c r="E34"/>
  <c r="E33"/>
  <c r="I29"/>
  <c r="H29"/>
  <c r="G29"/>
  <c r="F29"/>
  <c r="E29"/>
  <c r="I13"/>
  <c r="H13"/>
  <c r="G13"/>
  <c r="F13"/>
  <c r="E13"/>
  <c r="I10"/>
  <c r="I9"/>
  <c r="H10"/>
  <c r="H9"/>
  <c r="G10"/>
  <c r="G9"/>
  <c r="F10"/>
  <c r="F9"/>
  <c r="E10"/>
  <c r="E9"/>
  <c r="J60" i="9"/>
  <c r="I60"/>
  <c r="H60"/>
  <c r="G60"/>
  <c r="F60"/>
  <c r="E60"/>
  <c r="J59"/>
  <c r="I59"/>
  <c r="H59"/>
  <c r="G59"/>
  <c r="F59"/>
  <c r="E59"/>
  <c r="J58"/>
  <c r="I58"/>
  <c r="H58"/>
  <c r="G58"/>
  <c r="F58"/>
  <c r="E58"/>
  <c r="J56"/>
  <c r="I56"/>
  <c r="H56"/>
  <c r="G56"/>
  <c r="F56"/>
  <c r="E56"/>
  <c r="J54"/>
  <c r="I54"/>
  <c r="H54"/>
  <c r="G54"/>
  <c r="F54"/>
  <c r="E54"/>
  <c r="J53"/>
  <c r="I53"/>
  <c r="H53"/>
  <c r="G53"/>
  <c r="F53"/>
  <c r="E53"/>
  <c r="J52"/>
  <c r="I52"/>
  <c r="H52"/>
  <c r="G52"/>
  <c r="F52"/>
  <c r="E52"/>
  <c r="J49"/>
  <c r="I49"/>
  <c r="H49"/>
  <c r="G49"/>
  <c r="F49"/>
  <c r="E49"/>
  <c r="J46"/>
  <c r="I46"/>
  <c r="H46"/>
  <c r="G46"/>
  <c r="F46"/>
  <c r="E46"/>
  <c r="J43"/>
  <c r="I43"/>
  <c r="H43"/>
  <c r="G43"/>
  <c r="F43"/>
  <c r="E43"/>
  <c r="J42"/>
  <c r="I42"/>
  <c r="H42"/>
  <c r="G42"/>
  <c r="F42"/>
  <c r="E42"/>
  <c r="J38"/>
  <c r="I38"/>
  <c r="H38"/>
  <c r="G38"/>
  <c r="F38"/>
  <c r="E38"/>
  <c r="J14"/>
  <c r="I14"/>
  <c r="H14"/>
  <c r="G14"/>
  <c r="F14"/>
  <c r="E14"/>
  <c r="J13"/>
  <c r="I13"/>
  <c r="H13"/>
  <c r="G13"/>
  <c r="F13"/>
  <c r="E13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9" i="5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42"/>
  <c r="U42"/>
  <c r="T42"/>
  <c r="T41"/>
  <c r="S42"/>
  <c r="S41"/>
  <c r="R42"/>
  <c r="R41"/>
  <c r="Q42"/>
  <c r="Q41"/>
  <c r="P42"/>
  <c r="O42"/>
  <c r="N42"/>
  <c r="N41"/>
  <c r="M42"/>
  <c r="L42"/>
  <c r="L41" s="1"/>
  <c r="L8" s="1"/>
  <c r="K42"/>
  <c r="K41" s="1"/>
  <c r="K8" s="1"/>
  <c r="J42"/>
  <c r="J41" s="1"/>
  <c r="J8" s="1"/>
  <c r="I42"/>
  <c r="I41" s="1"/>
  <c r="I8" s="1"/>
  <c r="H42"/>
  <c r="H41" s="1"/>
  <c r="H8" s="1"/>
  <c r="G42"/>
  <c r="G41" s="1"/>
  <c r="G8" s="1"/>
  <c r="F42"/>
  <c r="F41" s="1"/>
  <c r="F8" s="1"/>
  <c r="E42"/>
  <c r="E41" s="1"/>
  <c r="E8" s="1"/>
  <c r="V41"/>
  <c r="U41"/>
  <c r="P41"/>
  <c r="O41"/>
  <c r="M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5"/>
  <c r="U35"/>
  <c r="T35"/>
  <c r="S35"/>
  <c r="R35"/>
  <c r="Q35"/>
  <c r="P35"/>
  <c r="O35"/>
  <c r="N35"/>
  <c r="M35"/>
  <c r="L35"/>
  <c r="K35"/>
  <c r="J35"/>
  <c r="I35"/>
  <c r="H35"/>
  <c r="G35"/>
  <c r="F35"/>
  <c r="E35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P8"/>
  <c r="O8"/>
  <c r="M8"/>
  <c r="R8"/>
  <c r="Q8"/>
  <c r="S8"/>
  <c r="F41" i="32"/>
  <c r="F40" s="1"/>
  <c r="N8" i="5"/>
  <c r="T8"/>
  <c r="I41" i="32"/>
  <c r="I40"/>
  <c r="H41"/>
  <c r="H40"/>
  <c r="G41"/>
  <c r="G40"/>
  <c r="I33"/>
  <c r="H33"/>
  <c r="G33"/>
  <c r="F33"/>
  <c r="I12"/>
  <c r="I8"/>
  <c r="H12"/>
  <c r="G12"/>
  <c r="F12"/>
  <c r="E12"/>
  <c r="E8"/>
  <c r="E7" s="1"/>
  <c r="G8"/>
  <c r="G7" s="1"/>
  <c r="F8"/>
  <c r="F7" s="1"/>
  <c r="H8"/>
  <c r="H7" l="1"/>
  <c r="I7"/>
</calcChain>
</file>

<file path=xl/sharedStrings.xml><?xml version="1.0" encoding="utf-8"?>
<sst xmlns="http://schemas.openxmlformats.org/spreadsheetml/2006/main" count="891" uniqueCount="287">
  <si>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</si>
  <si>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</si>
  <si>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</si>
  <si>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</si>
  <si>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</si>
  <si>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</si>
  <si>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</si>
  <si>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</si>
  <si>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</si>
  <si>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</si>
  <si>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</si>
  <si>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</si>
  <si>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</si>
  <si>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</si>
  <si>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</si>
  <si>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</si>
  <si>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</si>
  <si>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</si>
  <si>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</si>
  <si>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</si>
  <si>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</si>
  <si>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</si>
  <si>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</si>
  <si>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</si>
  <si>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</si>
  <si>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</si>
  <si>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</si>
  <si>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</si>
  <si>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</si>
  <si>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</si>
  <si>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</si>
  <si>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</si>
  <si>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</si>
  <si>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</si>
  <si>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</si>
  <si>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</si>
  <si>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</si>
  <si>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</si>
  <si>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</si>
  <si>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</si>
  <si>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</si>
  <si>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</si>
  <si>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</si>
  <si>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</si>
  <si>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</si>
  <si>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</si>
  <si>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</si>
  <si>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</si>
  <si>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</si>
  <si>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</si>
  <si>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</si>
  <si>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</si>
  <si>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</si>
  <si>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</si>
  <si>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</si>
  <si>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</si>
  <si>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</si>
  <si>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</si>
  <si>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</si>
  <si>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</si>
  <si>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</si>
  <si>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</si>
  <si>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</si>
  <si>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</si>
  <si>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</si>
  <si>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</si>
  <si>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</si>
  <si>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</si>
  <si>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</si>
  <si>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</si>
  <si>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</si>
  <si>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</si>
  <si>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</si>
  <si>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</si>
  <si>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</si>
  <si>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</si>
  <si>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</si>
  <si>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</si>
  <si>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</si>
  <si>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</si>
  <si>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</si>
  <si>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</si>
  <si>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</si>
  <si>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</si>
  <si>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</si>
  <si>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</si>
  <si>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</si>
  <si>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</si>
  <si>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</si>
  <si>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</si>
  <si>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</si>
  <si>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</si>
  <si>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</si>
  <si>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</si>
  <si>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</si>
  <si>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</si>
  <si>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</si>
  <si>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</si>
  <si>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</si>
  <si>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</si>
  <si>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</si>
  <si>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</si>
  <si>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</si>
  <si>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</si>
  <si>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</si>
  <si>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</si>
  <si>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</si>
  <si>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</si>
  <si>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社会保障和就业支出</t>
  </si>
  <si>
    <t>208</t>
  </si>
  <si>
    <t>01</t>
  </si>
  <si>
    <t>06</t>
  </si>
  <si>
    <t xml:space="preserve">      事业人员及事业技术工人年基本工资</t>
  </si>
  <si>
    <t xml:space="preserve">      基础性绩效工资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</si>
  <si>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</si>
  <si>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</si>
  <si>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</si>
  <si>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</si>
  <si>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</si>
  <si>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</si>
  <si>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</si>
  <si>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行政事业单位离退休</t>
  </si>
  <si>
    <t xml:space="preserve">    机关事业单位基本养老保险缴费支出</t>
  </si>
  <si>
    <t>05</t>
  </si>
  <si>
    <t xml:space="preserve">      养老保险金</t>
  </si>
  <si>
    <t>07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</si>
  <si>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</si>
  <si>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</si>
  <si>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</si>
  <si>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</si>
  <si>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</si>
  <si>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</si>
  <si>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</si>
  <si>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</si>
  <si>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</si>
  <si>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</si>
  <si>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</si>
  <si>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</si>
  <si>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</si>
  <si>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</si>
  <si>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</si>
  <si>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</si>
  <si>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</si>
  <si>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</si>
  <si>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</si>
  <si>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</si>
  <si>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</si>
  <si>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208</t>
  </si>
  <si>
    <t xml:space="preserve">  01</t>
  </si>
  <si>
    <t xml:space="preserve">  05</t>
  </si>
  <si>
    <t xml:space="preserve">  27</t>
  </si>
  <si>
    <t xml:space="preserve">  02</t>
  </si>
  <si>
    <t xml:space="preserve">  03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</si>
  <si>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</si>
  <si>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</si>
  <si>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</si>
  <si>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</si>
  <si>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</si>
  <si>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</si>
  <si>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</si>
  <si>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</si>
  <si>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</si>
  <si>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 xml:space="preserve">    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</si>
  <si>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</si>
  <si>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</si>
  <si>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</si>
  <si>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</si>
  <si>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</si>
  <si>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</si>
  <si>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</si>
  <si>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</si>
  <si>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</si>
  <si>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</si>
  <si>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</si>
  <si>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</si>
  <si>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</si>
  <si>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</si>
  <si>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</si>
  <si>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</si>
  <si>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</si>
  <si>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</si>
  <si>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</si>
  <si>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</si>
  <si>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</si>
  <si>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</si>
  <si>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</si>
  <si>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</si>
  <si>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</si>
  <si>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</si>
  <si>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</si>
  <si>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</si>
  <si>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</si>
  <si>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</si>
  <si>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</si>
  <si>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</si>
  <si>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</si>
  <si>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</si>
  <si>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</si>
  <si>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2019年“三公”经费预算数</t>
  </si>
  <si>
    <t xml:space="preserve">  办公费</t>
  </si>
  <si>
    <t xml:space="preserve">  邮电费</t>
  </si>
  <si>
    <t xml:space="preserve">  差旅费</t>
  </si>
  <si>
    <t xml:space="preserve">  培训费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</si>
  <si>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</si>
  <si>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</si>
  <si>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</si>
  <si>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</si>
  <si>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</si>
  <si>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</si>
  <si>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</si>
  <si>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</si>
  <si>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</si>
  <si>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</si>
  <si>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</si>
  <si>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</si>
  <si>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</si>
  <si>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</si>
  <si>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</si>
  <si>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</si>
  <si>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</si>
  <si>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</si>
  <si>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</si>
  <si>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</si>
  <si>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</si>
  <si>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</si>
  <si>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</si>
  <si>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</si>
  <si>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</si>
  <si>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</si>
  <si>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在职人员公用经费（手机话费）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</si>
  <si>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</si>
  <si>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</si>
  <si>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</si>
  <si>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</si>
  <si>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</si>
  <si>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</si>
  <si>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</si>
  <si>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</si>
  <si>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</si>
  <si>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</si>
  <si>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</si>
  <si>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</si>
  <si>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</si>
  <si>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</si>
  <si>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</si>
  <si>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</si>
  <si>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  水费</t>
  </si>
  <si>
    <t xml:space="preserve">    取暖费</t>
  </si>
  <si>
    <t>17</t>
  </si>
  <si>
    <t xml:space="preserve">    公务接待费</t>
  </si>
  <si>
    <t xml:space="preserve">  在职人员公用经费（手机话费）</t>
  </si>
  <si>
    <t xml:space="preserve">  水费</t>
  </si>
  <si>
    <t xml:space="preserve">  取暖费</t>
  </si>
  <si>
    <t xml:space="preserve">  公务接待费</t>
  </si>
  <si>
    <t>2020年</t>
  </si>
  <si>
    <t>2021年</t>
  </si>
  <si>
    <t>单位名称：焦作市中站区红十字会</t>
    <phoneticPr fontId="3" type="noConversion"/>
  </si>
  <si>
    <t xml:space="preserve">  红十字事业</t>
  </si>
  <si>
    <t xml:space="preserve">    机关服务（红十字事业）</t>
  </si>
  <si>
    <t xml:space="preserve">      行政人员及机关技术工人年工资总额</t>
  </si>
  <si>
    <t xml:space="preserve">      在职人员公用经费（公务交通）</t>
  </si>
  <si>
    <t xml:space="preserve">    其他红十字事业支出</t>
  </si>
  <si>
    <t xml:space="preserve">      红十字应急知识培训</t>
  </si>
  <si>
    <t xml:space="preserve">      5.8世界红十字急救宣传月活动</t>
  </si>
  <si>
    <t xml:space="preserve">      贫困家庭救助</t>
  </si>
  <si>
    <t xml:space="preserve">    行政单位医疗</t>
  </si>
  <si>
    <t>单位名称：焦作市中站区红十字会</t>
    <phoneticPr fontId="3" type="noConversion"/>
  </si>
  <si>
    <t xml:space="preserve">  16</t>
  </si>
  <si>
    <t xml:space="preserve">  99</t>
  </si>
  <si>
    <t>单位名称：焦作市中站区红十字会</t>
    <phoneticPr fontId="3" type="noConversion"/>
  </si>
  <si>
    <t xml:space="preserve">  行政人员及机关技术工人年工资总额</t>
  </si>
  <si>
    <t>501</t>
  </si>
  <si>
    <t>工资奖金津补贴</t>
  </si>
  <si>
    <t>社会保障缴费</t>
  </si>
  <si>
    <t>住房公积金</t>
  </si>
  <si>
    <t>其他工资福利支出</t>
  </si>
  <si>
    <t>502</t>
  </si>
  <si>
    <t>办公经费</t>
  </si>
  <si>
    <t>培训费</t>
  </si>
  <si>
    <t>公务接待费</t>
  </si>
  <si>
    <t xml:space="preserve">  在职人员公用经费（公务交通）</t>
  </si>
  <si>
    <t>39</t>
  </si>
  <si>
    <t xml:space="preserve">    其他交通费用</t>
  </si>
  <si>
    <t>单位名称：焦作市中站区红十字会</t>
    <phoneticPr fontId="3" type="noConversion"/>
  </si>
  <si>
    <t xml:space="preserve">  其他交通费用</t>
  </si>
  <si>
    <t>单位名称：焦作市中站区红十字会</t>
    <phoneticPr fontId="3" type="noConversion"/>
  </si>
  <si>
    <t>单位名称：焦作市中站区红十字会</t>
    <phoneticPr fontId="3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</si>
</sst>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3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292"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3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3" fillId="0" borderId="0"/>
    <xf numFmtId="0" fontId="3" fillId="0" borderId="0"/>
    <xf numFmtId="0" fontId="3" fillId="0" borderId="0">
      <alignment vertical="center"/>
    </xf>
    <xf numFmtId="0" fontId="2" fillId="0" borderId="0">
      <alignment vertical="center"/>
    </xf>
    <xf numFmtId="0" fontId="3" fillId="0" borderId="0"/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9" borderId="5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" fillId="25" borderId="9" applyNumberFormat="0" applyFont="0" applyAlignment="0" applyProtection="0">
      <alignment vertical="center"/>
    </xf>
  </cellStyleXfs>
  <cellXfs count="212">
    <xf numFmtId="0" fontId="0" fillId="0" borderId="0" xfId="0">
      <alignment vertical="center"/>
    </xf>
    <xf numFmtId="0" fontId="3" fillId="0" borderId="0" xfId="229"/>
    <xf numFmtId="0" fontId="3" fillId="0" borderId="0" xfId="230"/>
    <xf numFmtId="0" fontId="3" fillId="0" borderId="0" xfId="231">
      <alignment vertical="center"/>
    </xf>
    <xf numFmtId="0" fontId="21" fillId="0" borderId="0" xfId="231" applyFont="1">
      <alignment vertical="center"/>
    </xf>
    <xf numFmtId="0" fontId="2" fillId="0" borderId="0" xfId="231" applyFont="1">
      <alignment vertical="center"/>
    </xf>
    <xf numFmtId="0" fontId="4" fillId="0" borderId="0" xfId="210">
      <alignment vertical="center"/>
    </xf>
    <xf numFmtId="0" fontId="0" fillId="0" borderId="0" xfId="0" applyAlignment="1">
      <alignment vertical="center" wrapText="1"/>
    </xf>
    <xf numFmtId="0" fontId="2" fillId="0" borderId="0" xfId="221" applyFill="1" applyAlignment="1">
      <alignment vertical="center"/>
    </xf>
    <xf numFmtId="0" fontId="28" fillId="0" borderId="0" xfId="221" applyFont="1" applyFill="1" applyAlignment="1">
      <alignment vertical="center"/>
    </xf>
    <xf numFmtId="0" fontId="2" fillId="0" borderId="0" xfId="232">
      <alignment vertical="center"/>
    </xf>
    <xf numFmtId="0" fontId="30" fillId="0" borderId="0" xfId="232" applyFont="1">
      <alignment vertical="center"/>
    </xf>
    <xf numFmtId="0" fontId="2" fillId="0" borderId="0" xfId="232" applyFont="1">
      <alignment vertical="center"/>
    </xf>
    <xf numFmtId="0" fontId="3" fillId="0" borderId="0" xfId="229" applyFont="1"/>
    <xf numFmtId="0" fontId="3" fillId="0" borderId="0" xfId="230" applyFont="1"/>
    <xf numFmtId="0" fontId="3" fillId="0" borderId="0" xfId="231" applyFont="1">
      <alignment vertical="center"/>
    </xf>
    <xf numFmtId="0" fontId="23" fillId="0" borderId="0" xfId="210" applyFont="1" applyBorder="1" applyAlignment="1">
      <alignment vertical="center"/>
    </xf>
    <xf numFmtId="0" fontId="29" fillId="0" borderId="0" xfId="210" applyFont="1">
      <alignment vertical="center"/>
    </xf>
    <xf numFmtId="0" fontId="3" fillId="0" borderId="0" xfId="221" applyFont="1" applyFill="1" applyAlignment="1">
      <alignment vertical="center"/>
    </xf>
    <xf numFmtId="0" fontId="31" fillId="0" borderId="0" xfId="221" applyFont="1" applyFill="1" applyAlignment="1">
      <alignment vertical="center"/>
    </xf>
    <xf numFmtId="180" fontId="3" fillId="0" borderId="10" xfId="229" applyNumberFormat="1" applyFont="1" applyFill="1" applyBorder="1" applyAlignment="1" applyProtection="1">
      <alignment horizontal="right" vertical="center" wrapText="1"/>
    </xf>
    <xf numFmtId="178" fontId="3" fillId="0" borderId="10" xfId="229" applyNumberFormat="1" applyFont="1" applyFill="1" applyBorder="1" applyAlignment="1" applyProtection="1">
      <alignment horizontal="right" vertical="center" wrapText="1"/>
    </xf>
    <xf numFmtId="180" fontId="3" fillId="0" borderId="11" xfId="229" applyNumberFormat="1" applyFont="1" applyFill="1" applyBorder="1" applyAlignment="1" applyProtection="1">
      <alignment horizontal="right" vertical="center" wrapText="1"/>
    </xf>
    <xf numFmtId="180" fontId="3" fillId="0" borderId="12" xfId="229" applyNumberFormat="1" applyFont="1" applyFill="1" applyBorder="1" applyAlignment="1" applyProtection="1">
      <alignment horizontal="right" vertical="center" wrapText="1"/>
    </xf>
    <xf numFmtId="0" fontId="3" fillId="0" borderId="11" xfId="0" applyFont="1" applyFill="1" applyBorder="1">
      <alignment vertical="center"/>
    </xf>
    <xf numFmtId="180" fontId="3" fillId="0" borderId="13" xfId="229" applyNumberFormat="1" applyFont="1" applyFill="1" applyBorder="1" applyAlignment="1" applyProtection="1">
      <alignment horizontal="right" vertical="center" wrapText="1"/>
    </xf>
    <xf numFmtId="0" fontId="3" fillId="0" borderId="12" xfId="0" applyFont="1" applyFill="1" applyBorder="1">
      <alignment vertical="center"/>
    </xf>
    <xf numFmtId="178" fontId="3" fillId="0" borderId="11" xfId="229" applyNumberFormat="1" applyFont="1" applyFill="1" applyBorder="1"/>
    <xf numFmtId="178" fontId="3" fillId="0" borderId="11" xfId="229" applyNumberFormat="1" applyFont="1" applyFill="1" applyBorder="1" applyAlignment="1" applyProtection="1">
      <alignment horizontal="right" vertical="center" wrapText="1"/>
    </xf>
    <xf numFmtId="178" fontId="3" fillId="0" borderId="12" xfId="229" applyNumberFormat="1" applyFont="1" applyFill="1" applyBorder="1" applyAlignment="1" applyProtection="1">
      <alignment horizontal="right" vertical="center" wrapText="1"/>
    </xf>
    <xf numFmtId="0" fontId="3" fillId="0" borderId="14" xfId="229" applyFont="1" applyFill="1" applyBorder="1" applyAlignment="1">
      <alignment horizontal="center" vertical="center"/>
    </xf>
    <xf numFmtId="178" fontId="3" fillId="0" borderId="13" xfId="229" applyNumberFormat="1" applyFont="1" applyFill="1" applyBorder="1" applyAlignment="1" applyProtection="1">
      <alignment horizontal="right" vertical="center" wrapText="1"/>
    </xf>
    <xf numFmtId="49" fontId="3" fillId="0" borderId="15" xfId="229" applyNumberFormat="1" applyFont="1" applyFill="1" applyBorder="1" applyAlignment="1" applyProtection="1">
      <alignment vertical="center"/>
    </xf>
    <xf numFmtId="49" fontId="3" fillId="0" borderId="11" xfId="230" applyNumberFormat="1" applyFont="1" applyFill="1" applyBorder="1" applyAlignment="1" applyProtection="1">
      <alignment horizontal="left" vertical="center"/>
    </xf>
    <xf numFmtId="49" fontId="3" fillId="0" borderId="14" xfId="230" applyNumberFormat="1" applyFont="1" applyFill="1" applyBorder="1" applyAlignment="1" applyProtection="1">
      <alignment horizontal="left" vertical="center"/>
    </xf>
    <xf numFmtId="0" fontId="3" fillId="0" borderId="0" xfId="230" applyFont="1" applyFill="1"/>
    <xf numFmtId="180" fontId="3" fillId="0" borderId="14" xfId="230" applyNumberFormat="1" applyFont="1" applyFill="1" applyBorder="1" applyAlignment="1" applyProtection="1">
      <alignment horizontal="right" vertical="center" wrapText="1"/>
    </xf>
    <xf numFmtId="180" fontId="3" fillId="0" borderId="11" xfId="230" applyNumberFormat="1" applyFont="1" applyFill="1" applyBorder="1" applyAlignment="1" applyProtection="1">
      <alignment horizontal="right" vertical="center" wrapText="1"/>
    </xf>
    <xf numFmtId="49" fontId="3" fillId="0" borderId="11" xfId="231" applyNumberFormat="1" applyFont="1" applyFill="1" applyBorder="1" applyAlignment="1">
      <alignment horizontal="left" vertical="center"/>
    </xf>
    <xf numFmtId="49" fontId="3" fillId="0" borderId="11" xfId="233" applyNumberFormat="1" applyFont="1" applyFill="1" applyBorder="1" applyAlignment="1">
      <alignment horizontal="left" vertical="center"/>
    </xf>
    <xf numFmtId="180" fontId="3" fillId="0" borderId="11" xfId="233" applyNumberFormat="1" applyFont="1" applyFill="1" applyBorder="1" applyAlignment="1">
      <alignment horizontal="right" vertical="center"/>
    </xf>
    <xf numFmtId="0" fontId="3" fillId="0" borderId="0" xfId="231" applyFont="1" applyFill="1">
      <alignment vertical="center"/>
    </xf>
    <xf numFmtId="49" fontId="3" fillId="0" borderId="11" xfId="233" applyNumberFormat="1" applyFont="1" applyFill="1" applyBorder="1" applyAlignment="1">
      <alignment horizontal="left" vertical="center" wrapText="1"/>
    </xf>
    <xf numFmtId="0" fontId="29" fillId="0" borderId="0" xfId="210" applyFont="1" applyFill="1">
      <alignment vertical="center"/>
    </xf>
    <xf numFmtId="0" fontId="29" fillId="0" borderId="16" xfId="210" applyNumberFormat="1" applyFont="1" applyFill="1" applyBorder="1" applyAlignment="1">
      <alignment horizontal="left" vertical="center" wrapText="1"/>
    </xf>
    <xf numFmtId="49" fontId="29" fillId="0" borderId="16" xfId="210" applyNumberFormat="1" applyFont="1" applyFill="1" applyBorder="1" applyAlignment="1">
      <alignment horizontal="left" vertical="center" wrapText="1"/>
    </xf>
    <xf numFmtId="4" fontId="29" fillId="0" borderId="16" xfId="210" applyNumberFormat="1" applyFont="1" applyFill="1" applyBorder="1" applyAlignment="1">
      <alignment horizontal="right" vertical="center" wrapText="1"/>
    </xf>
    <xf numFmtId="0" fontId="29" fillId="0" borderId="16" xfId="210" applyNumberFormat="1" applyFont="1" applyFill="1" applyBorder="1" applyAlignment="1">
      <alignment horizontal="center" vertical="center" wrapText="1"/>
    </xf>
    <xf numFmtId="49" fontId="21" fillId="0" borderId="11" xfId="231" applyNumberFormat="1" applyFont="1" applyFill="1" applyBorder="1" applyAlignment="1">
      <alignment vertical="center"/>
    </xf>
    <xf numFmtId="49" fontId="21" fillId="0" borderId="11" xfId="233" applyNumberFormat="1" applyFont="1" applyFill="1" applyBorder="1" applyAlignment="1">
      <alignment vertical="center"/>
    </xf>
    <xf numFmtId="49" fontId="21" fillId="0" borderId="11" xfId="233" applyNumberFormat="1" applyFont="1" applyFill="1" applyBorder="1" applyAlignment="1">
      <alignment vertical="center" wrapText="1"/>
    </xf>
    <xf numFmtId="178" fontId="21" fillId="0" borderId="11" xfId="233" applyNumberFormat="1" applyFont="1" applyFill="1" applyBorder="1" applyAlignment="1">
      <alignment horizontal="right" vertical="center"/>
    </xf>
    <xf numFmtId="4" fontId="21" fillId="0" borderId="11" xfId="233" applyNumberFormat="1" applyFont="1" applyFill="1" applyBorder="1" applyAlignment="1">
      <alignment horizontal="right" vertical="center"/>
    </xf>
    <xf numFmtId="176" fontId="21" fillId="0" borderId="11" xfId="233" applyNumberFormat="1" applyFont="1" applyFill="1" applyBorder="1" applyAlignment="1">
      <alignment horizontal="right" vertical="center"/>
    </xf>
    <xf numFmtId="0" fontId="21" fillId="0" borderId="0" xfId="231" applyFont="1" applyFill="1">
      <alignment vertical="center"/>
    </xf>
    <xf numFmtId="0" fontId="0" fillId="0" borderId="0" xfId="0" applyFill="1">
      <alignment vertical="center"/>
    </xf>
    <xf numFmtId="0" fontId="4" fillId="0" borderId="1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6" fontId="3" fillId="0" borderId="11" xfId="221" applyNumberFormat="1" applyFont="1" applyFill="1" applyBorder="1" applyAlignment="1">
      <alignment horizontal="right" vertical="center" wrapText="1"/>
    </xf>
    <xf numFmtId="4" fontId="21" fillId="0" borderId="11" xfId="0" applyNumberFormat="1" applyFont="1" applyFill="1" applyBorder="1" applyAlignment="1">
      <alignment horizontal="right" vertical="center"/>
    </xf>
    <xf numFmtId="0" fontId="21" fillId="0" borderId="11" xfId="0" applyNumberFormat="1" applyFont="1" applyFill="1" applyBorder="1" applyAlignment="1">
      <alignment horizontal="left" vertical="center" wrapText="1"/>
    </xf>
    <xf numFmtId="49" fontId="21" fillId="0" borderId="11" xfId="0" applyNumberFormat="1" applyFont="1" applyFill="1" applyBorder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49" fontId="21" fillId="0" borderId="15" xfId="229" applyNumberFormat="1" applyFont="1" applyFill="1" applyBorder="1" applyAlignment="1" applyProtection="1">
      <alignment vertical="center"/>
    </xf>
    <xf numFmtId="178" fontId="3" fillId="0" borderId="11" xfId="232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left" vertical="center"/>
    </xf>
    <xf numFmtId="0" fontId="3" fillId="0" borderId="0" xfId="229" applyFill="1"/>
    <xf numFmtId="49" fontId="3" fillId="0" borderId="15" xfId="229" applyNumberFormat="1" applyFont="1" applyFill="1" applyBorder="1" applyAlignment="1" applyProtection="1">
      <alignment horizontal="left" vertical="center"/>
    </xf>
    <xf numFmtId="0" fontId="3" fillId="0" borderId="0" xfId="229" applyFont="1" applyFill="1" applyAlignment="1">
      <alignment horizontal="right" vertical="center"/>
    </xf>
    <xf numFmtId="0" fontId="3" fillId="0" borderId="13" xfId="229" applyFont="1" applyFill="1" applyBorder="1" applyAlignment="1">
      <alignment horizontal="center" vertical="center"/>
    </xf>
    <xf numFmtId="0" fontId="3" fillId="0" borderId="12" xfId="229" applyFont="1" applyFill="1" applyBorder="1" applyAlignment="1">
      <alignment horizontal="center" vertical="center"/>
    </xf>
    <xf numFmtId="0" fontId="3" fillId="0" borderId="10" xfId="229" applyFont="1" applyFill="1" applyBorder="1" applyAlignment="1">
      <alignment horizontal="center" vertical="center"/>
    </xf>
    <xf numFmtId="177" fontId="3" fillId="0" borderId="14" xfId="229" applyNumberFormat="1" applyFont="1" applyFill="1" applyBorder="1" applyAlignment="1">
      <alignment horizontal="left" vertical="center"/>
    </xf>
    <xf numFmtId="177" fontId="3" fillId="0" borderId="17" xfId="229" applyNumberFormat="1" applyFont="1" applyFill="1" applyBorder="1" applyAlignment="1">
      <alignment horizontal="left" vertical="center"/>
    </xf>
    <xf numFmtId="0" fontId="3" fillId="0" borderId="0" xfId="229" applyFont="1" applyFill="1"/>
    <xf numFmtId="177" fontId="3" fillId="0" borderId="17" xfId="229" applyNumberFormat="1" applyFont="1" applyFill="1" applyBorder="1" applyAlignment="1" applyProtection="1">
      <alignment horizontal="left" vertical="center"/>
    </xf>
    <xf numFmtId="177" fontId="3" fillId="0" borderId="14" xfId="229" applyNumberFormat="1" applyFont="1" applyFill="1" applyBorder="1" applyAlignment="1">
      <alignment horizontal="left" vertical="center" wrapText="1"/>
    </xf>
    <xf numFmtId="177" fontId="3" fillId="0" borderId="18" xfId="229" applyNumberFormat="1" applyFont="1" applyFill="1" applyBorder="1" applyAlignment="1">
      <alignment horizontal="left" vertical="center"/>
    </xf>
    <xf numFmtId="177" fontId="3" fillId="0" borderId="14" xfId="229" applyNumberFormat="1" applyFont="1" applyFill="1" applyBorder="1" applyAlignment="1" applyProtection="1">
      <alignment horizontal="left" vertical="center"/>
    </xf>
    <xf numFmtId="178" fontId="3" fillId="0" borderId="11" xfId="229" applyNumberFormat="1" applyFont="1" applyBorder="1"/>
    <xf numFmtId="0" fontId="3" fillId="0" borderId="14" xfId="229" applyFont="1" applyFill="1" applyBorder="1" applyAlignment="1">
      <alignment vertical="center" wrapText="1"/>
    </xf>
    <xf numFmtId="181" fontId="3" fillId="0" borderId="10" xfId="229" applyNumberFormat="1" applyFont="1" applyFill="1" applyBorder="1" applyAlignment="1" applyProtection="1">
      <alignment horizontal="right" vertical="center" wrapText="1"/>
    </xf>
    <xf numFmtId="0" fontId="3" fillId="0" borderId="14" xfId="229" applyFont="1" applyBorder="1" applyAlignment="1">
      <alignment vertical="center" wrapText="1"/>
    </xf>
    <xf numFmtId="181" fontId="3" fillId="0" borderId="11" xfId="229" applyNumberFormat="1" applyFont="1" applyFill="1" applyBorder="1" applyAlignment="1" applyProtection="1">
      <alignment horizontal="right" vertical="center" wrapText="1"/>
    </xf>
    <xf numFmtId="0" fontId="3" fillId="0" borderId="11" xfId="229" applyFont="1" applyFill="1" applyBorder="1"/>
    <xf numFmtId="178" fontId="3" fillId="0" borderId="11" xfId="229" applyNumberFormat="1" applyFont="1" applyFill="1" applyBorder="1" applyAlignment="1" applyProtection="1">
      <alignment horizontal="right" vertical="center"/>
    </xf>
    <xf numFmtId="0" fontId="3" fillId="0" borderId="14" xfId="229" applyFont="1" applyBorder="1" applyAlignment="1">
      <alignment vertical="center"/>
    </xf>
    <xf numFmtId="181" fontId="3" fillId="0" borderId="13" xfId="229" applyNumberFormat="1" applyFont="1" applyFill="1" applyBorder="1" applyAlignment="1" applyProtection="1">
      <alignment horizontal="right" vertical="center" wrapText="1"/>
    </xf>
    <xf numFmtId="0" fontId="3" fillId="0" borderId="19" xfId="229" applyFont="1" applyFill="1" applyBorder="1" applyAlignment="1">
      <alignment horizontal="left" vertical="center"/>
    </xf>
    <xf numFmtId="0" fontId="3" fillId="0" borderId="11" xfId="229" applyFont="1" applyFill="1" applyBorder="1" applyAlignment="1">
      <alignment horizontal="center" vertical="center"/>
    </xf>
    <xf numFmtId="0" fontId="3" fillId="0" borderId="14" xfId="229" applyFont="1" applyFill="1" applyBorder="1" applyAlignment="1">
      <alignment vertical="center"/>
    </xf>
    <xf numFmtId="0" fontId="3" fillId="0" borderId="17" xfId="229" applyFont="1" applyFill="1" applyBorder="1" applyAlignment="1">
      <alignment vertical="center"/>
    </xf>
    <xf numFmtId="0" fontId="3" fillId="0" borderId="17" xfId="229" applyFont="1" applyFill="1" applyBorder="1" applyAlignment="1">
      <alignment horizontal="center" vertical="center"/>
    </xf>
    <xf numFmtId="0" fontId="3" fillId="0" borderId="11" xfId="230" applyFont="1" applyFill="1" applyBorder="1" applyAlignment="1">
      <alignment horizontal="center" vertical="center"/>
    </xf>
    <xf numFmtId="0" fontId="3" fillId="0" borderId="0" xfId="230" applyFont="1" applyFill="1" applyAlignment="1">
      <alignment vertical="center"/>
    </xf>
    <xf numFmtId="0" fontId="3" fillId="0" borderId="0" xfId="230" applyFont="1" applyFill="1" applyAlignment="1">
      <alignment horizontal="right" vertical="center"/>
    </xf>
    <xf numFmtId="0" fontId="3" fillId="0" borderId="10" xfId="230" applyFont="1" applyBorder="1" applyAlignment="1">
      <alignment horizontal="center" vertical="center"/>
    </xf>
    <xf numFmtId="0" fontId="3" fillId="0" borderId="10" xfId="230" applyFont="1" applyFill="1" applyBorder="1" applyAlignment="1">
      <alignment horizontal="center" vertical="center"/>
    </xf>
    <xf numFmtId="0" fontId="3" fillId="0" borderId="11" xfId="233" applyNumberFormat="1" applyFont="1" applyFill="1" applyBorder="1" applyAlignment="1" applyProtection="1">
      <alignment horizontal="center" vertical="center"/>
    </xf>
    <xf numFmtId="0" fontId="3" fillId="0" borderId="11" xfId="233" applyNumberFormat="1" applyFont="1" applyFill="1" applyBorder="1" applyAlignment="1" applyProtection="1">
      <alignment horizontal="center" vertical="center" wrapText="1"/>
    </xf>
    <xf numFmtId="0" fontId="3" fillId="0" borderId="11" xfId="233" applyFont="1" applyBorder="1" applyAlignment="1">
      <alignment horizontal="center" vertical="center"/>
    </xf>
    <xf numFmtId="183" fontId="3" fillId="0" borderId="11" xfId="233" applyNumberFormat="1" applyFont="1" applyFill="1" applyBorder="1" applyAlignment="1" applyProtection="1">
      <alignment horizontal="center" vertical="center"/>
    </xf>
    <xf numFmtId="184" fontId="21" fillId="0" borderId="0" xfId="233" applyNumberFormat="1" applyFont="1" applyFill="1" applyAlignment="1" applyProtection="1">
      <alignment vertical="center"/>
    </xf>
    <xf numFmtId="184" fontId="21" fillId="0" borderId="15" xfId="233" applyNumberFormat="1" applyFont="1" applyFill="1" applyBorder="1" applyAlignment="1" applyProtection="1">
      <alignment vertical="center"/>
    </xf>
    <xf numFmtId="0" fontId="3" fillId="0" borderId="11" xfId="231" applyFont="1" applyBorder="1" applyAlignment="1">
      <alignment horizontal="center" vertical="center"/>
    </xf>
    <xf numFmtId="184" fontId="21" fillId="0" borderId="15" xfId="233" applyNumberFormat="1" applyFont="1" applyFill="1" applyBorder="1" applyAlignment="1" applyProtection="1">
      <alignment horizontal="right" vertical="center"/>
    </xf>
    <xf numFmtId="0" fontId="29" fillId="0" borderId="16" xfId="210" applyFont="1" applyBorder="1" applyAlignment="1">
      <alignment horizontal="center" vertical="center" wrapText="1"/>
    </xf>
    <xf numFmtId="0" fontId="29" fillId="0" borderId="20" xfId="210" applyFont="1" applyBorder="1" applyAlignment="1">
      <alignment horizontal="center" vertical="center"/>
    </xf>
    <xf numFmtId="183" fontId="21" fillId="0" borderId="11" xfId="233" applyNumberFormat="1" applyFont="1" applyFill="1" applyBorder="1" applyAlignment="1" applyProtection="1">
      <alignment horizontal="center" vertical="center"/>
    </xf>
    <xf numFmtId="0" fontId="21" fillId="0" borderId="11" xfId="233" applyNumberFormat="1" applyFont="1" applyFill="1" applyBorder="1" applyAlignment="1" applyProtection="1">
      <alignment horizontal="center" vertical="center"/>
    </xf>
    <xf numFmtId="0" fontId="21" fillId="0" borderId="11" xfId="233" applyNumberFormat="1" applyFont="1" applyFill="1" applyBorder="1" applyAlignment="1" applyProtection="1">
      <alignment horizontal="center" vertical="center" wrapText="1"/>
    </xf>
    <xf numFmtId="0" fontId="21" fillId="0" borderId="11" xfId="233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2" fillId="0" borderId="0" xfId="232" applyFont="1" applyAlignment="1">
      <alignment vertical="center"/>
    </xf>
    <xf numFmtId="0" fontId="2" fillId="0" borderId="0" xfId="232" applyFill="1">
      <alignment vertical="center"/>
    </xf>
    <xf numFmtId="0" fontId="2" fillId="0" borderId="0" xfId="232" applyFont="1" applyFill="1">
      <alignment vertical="center"/>
    </xf>
    <xf numFmtId="0" fontId="3" fillId="0" borderId="11" xfId="232" applyFont="1" applyBorder="1" applyAlignment="1">
      <alignment horizontal="center" vertical="center"/>
    </xf>
    <xf numFmtId="0" fontId="3" fillId="0" borderId="11" xfId="232" applyFont="1" applyBorder="1" applyAlignment="1">
      <alignment horizontal="center" vertical="center" wrapText="1"/>
    </xf>
    <xf numFmtId="0" fontId="3" fillId="0" borderId="11" xfId="232" applyFont="1" applyFill="1" applyBorder="1" applyAlignment="1">
      <alignment horizontal="center" vertical="center"/>
    </xf>
    <xf numFmtId="0" fontId="3" fillId="0" borderId="11" xfId="232" applyFont="1" applyFill="1" applyBorder="1">
      <alignment vertical="center"/>
    </xf>
    <xf numFmtId="0" fontId="3" fillId="0" borderId="0" xfId="232" applyFont="1" applyAlignment="1">
      <alignment horizontal="right" vertical="center"/>
    </xf>
    <xf numFmtId="0" fontId="2" fillId="0" borderId="0" xfId="233" applyFont="1" applyFill="1"/>
    <xf numFmtId="0" fontId="2" fillId="0" borderId="0" xfId="233" applyFont="1"/>
    <xf numFmtId="0" fontId="21" fillId="0" borderId="11" xfId="231" applyFont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right" vertical="center" wrapText="1"/>
    </xf>
    <xf numFmtId="0" fontId="27" fillId="0" borderId="15" xfId="0" applyFont="1" applyBorder="1" applyAlignment="1">
      <alignment horizontal="left" vertical="center" wrapText="1"/>
    </xf>
    <xf numFmtId="179" fontId="2" fillId="0" borderId="0" xfId="221" applyNumberFormat="1" applyFill="1" applyAlignment="1">
      <alignment vertical="center"/>
    </xf>
    <xf numFmtId="0" fontId="31" fillId="0" borderId="11" xfId="221" applyFont="1" applyFill="1" applyBorder="1" applyAlignment="1">
      <alignment horizontal="center" vertical="center" wrapText="1"/>
    </xf>
    <xf numFmtId="0" fontId="31" fillId="0" borderId="11" xfId="228" applyFont="1" applyFill="1" applyBorder="1" applyAlignment="1">
      <alignment horizontal="center" vertical="center" wrapText="1"/>
    </xf>
    <xf numFmtId="0" fontId="3" fillId="0" borderId="11" xfId="228" applyFont="1" applyFill="1" applyBorder="1" applyAlignment="1">
      <alignment vertical="center" wrapText="1"/>
    </xf>
    <xf numFmtId="179" fontId="3" fillId="0" borderId="11" xfId="221" applyNumberFormat="1" applyFont="1" applyFill="1" applyBorder="1" applyAlignment="1">
      <alignment horizontal="right" vertical="center" wrapText="1"/>
    </xf>
    <xf numFmtId="0" fontId="3" fillId="0" borderId="11" xfId="204" applyFont="1" applyFill="1" applyBorder="1" applyAlignment="1">
      <alignment vertical="center"/>
    </xf>
    <xf numFmtId="0" fontId="31" fillId="0" borderId="11" xfId="228" applyFont="1" applyFill="1" applyBorder="1" applyAlignment="1">
      <alignment horizontal="center" vertical="center"/>
    </xf>
    <xf numFmtId="179" fontId="31" fillId="0" borderId="11" xfId="221" applyNumberFormat="1" applyFont="1" applyFill="1" applyBorder="1" applyAlignment="1">
      <alignment horizontal="right" vertical="center" wrapText="1"/>
    </xf>
    <xf numFmtId="0" fontId="31" fillId="0" borderId="11" xfId="221" applyFont="1" applyFill="1" applyBorder="1" applyAlignment="1">
      <alignment horizontal="center" vertical="center"/>
    </xf>
    <xf numFmtId="0" fontId="3" fillId="0" borderId="11" xfId="228" applyFont="1" applyFill="1" applyBorder="1" applyAlignment="1">
      <alignment horizontal="left" vertical="center"/>
    </xf>
    <xf numFmtId="0" fontId="3" fillId="0" borderId="11" xfId="221" applyFont="1" applyFill="1" applyBorder="1" applyAlignment="1">
      <alignment vertical="center"/>
    </xf>
    <xf numFmtId="0" fontId="3" fillId="0" borderId="0" xfId="221" applyFont="1" applyFill="1" applyAlignment="1">
      <alignment horizontal="right" vertical="center"/>
    </xf>
    <xf numFmtId="0" fontId="22" fillId="0" borderId="0" xfId="229" applyFont="1" applyAlignment="1">
      <alignment horizontal="center" vertical="center"/>
    </xf>
    <xf numFmtId="0" fontId="3" fillId="0" borderId="11" xfId="230" applyNumberFormat="1" applyFont="1" applyFill="1" applyBorder="1" applyAlignment="1" applyProtection="1">
      <alignment horizontal="center" vertical="center"/>
    </xf>
    <xf numFmtId="0" fontId="3" fillId="0" borderId="11" xfId="230" applyFont="1" applyFill="1" applyBorder="1" applyAlignment="1">
      <alignment horizontal="center" vertical="center"/>
    </xf>
    <xf numFmtId="49" fontId="3" fillId="26" borderId="11" xfId="230" applyNumberFormat="1" applyFont="1" applyFill="1" applyBorder="1" applyAlignment="1">
      <alignment horizontal="center" vertical="center" wrapText="1"/>
    </xf>
    <xf numFmtId="49" fontId="3" fillId="26" borderId="10" xfId="230" applyNumberFormat="1" applyFont="1" applyFill="1" applyBorder="1" applyAlignment="1">
      <alignment horizontal="center" vertical="center" wrapText="1"/>
    </xf>
    <xf numFmtId="49" fontId="3" fillId="26" borderId="13" xfId="230" applyNumberFormat="1" applyFont="1" applyFill="1" applyBorder="1" applyAlignment="1">
      <alignment horizontal="center" vertical="center" wrapText="1"/>
    </xf>
    <xf numFmtId="49" fontId="3" fillId="26" borderId="14" xfId="230" applyNumberFormat="1" applyFont="1" applyFill="1" applyBorder="1" applyAlignment="1">
      <alignment horizontal="center" vertical="center" wrapText="1"/>
    </xf>
    <xf numFmtId="49" fontId="3" fillId="26" borderId="17" xfId="230" applyNumberFormat="1" applyFont="1" applyFill="1" applyBorder="1" applyAlignment="1">
      <alignment horizontal="center" vertical="center" wrapText="1"/>
    </xf>
    <xf numFmtId="49" fontId="3" fillId="26" borderId="19" xfId="230" applyNumberFormat="1" applyFont="1" applyFill="1" applyBorder="1" applyAlignment="1">
      <alignment horizontal="center" vertical="center" wrapText="1"/>
    </xf>
    <xf numFmtId="0" fontId="22" fillId="0" borderId="0" xfId="230" applyNumberFormat="1" applyFont="1" applyFill="1" applyAlignment="1" applyProtection="1">
      <alignment horizontal="center" vertical="center"/>
    </xf>
    <xf numFmtId="0" fontId="3" fillId="0" borderId="15" xfId="230" applyFont="1" applyFill="1" applyBorder="1" applyAlignment="1">
      <alignment vertical="center"/>
    </xf>
    <xf numFmtId="0" fontId="3" fillId="0" borderId="11" xfId="233" applyNumberFormat="1" applyFont="1" applyFill="1" applyBorder="1" applyAlignment="1" applyProtection="1">
      <alignment horizontal="center" vertical="center" wrapText="1"/>
    </xf>
    <xf numFmtId="0" fontId="3" fillId="0" borderId="15" xfId="231" applyFill="1" applyBorder="1">
      <alignment vertical="center"/>
    </xf>
    <xf numFmtId="0" fontId="3" fillId="0" borderId="15" xfId="231" applyBorder="1">
      <alignment vertical="center"/>
    </xf>
    <xf numFmtId="0" fontId="22" fillId="0" borderId="0" xfId="233" applyNumberFormat="1" applyFont="1" applyFill="1" applyAlignment="1" applyProtection="1">
      <alignment horizontal="center" vertical="center"/>
    </xf>
    <xf numFmtId="0" fontId="3" fillId="0" borderId="14" xfId="233" applyNumberFormat="1" applyFont="1" applyFill="1" applyBorder="1" applyAlignment="1" applyProtection="1">
      <alignment horizontal="center" vertical="center"/>
    </xf>
    <xf numFmtId="0" fontId="3" fillId="0" borderId="17" xfId="233" applyNumberFormat="1" applyFont="1" applyFill="1" applyBorder="1" applyAlignment="1" applyProtection="1">
      <alignment horizontal="center" vertical="center"/>
    </xf>
    <xf numFmtId="0" fontId="3" fillId="0" borderId="19" xfId="233" applyNumberFormat="1" applyFont="1" applyFill="1" applyBorder="1" applyAlignment="1" applyProtection="1">
      <alignment horizontal="center" vertical="center"/>
    </xf>
    <xf numFmtId="0" fontId="3" fillId="0" borderId="11" xfId="233" applyNumberFormat="1" applyFont="1" applyFill="1" applyBorder="1" applyAlignment="1" applyProtection="1">
      <alignment horizontal="center" vertical="center"/>
    </xf>
    <xf numFmtId="0" fontId="3" fillId="0" borderId="10" xfId="233" applyNumberFormat="1" applyFont="1" applyFill="1" applyBorder="1" applyAlignment="1" applyProtection="1">
      <alignment horizontal="center" vertical="center"/>
    </xf>
    <xf numFmtId="0" fontId="3" fillId="0" borderId="12" xfId="233" applyNumberFormat="1" applyFont="1" applyFill="1" applyBorder="1" applyAlignment="1" applyProtection="1">
      <alignment horizontal="center" vertical="center"/>
    </xf>
    <xf numFmtId="0" fontId="3" fillId="0" borderId="13" xfId="233" applyNumberFormat="1" applyFont="1" applyFill="1" applyBorder="1" applyAlignment="1" applyProtection="1">
      <alignment horizontal="center" vertical="center"/>
    </xf>
    <xf numFmtId="182" fontId="3" fillId="0" borderId="11" xfId="233" applyNumberFormat="1" applyFont="1" applyFill="1" applyBorder="1" applyAlignment="1" applyProtection="1">
      <alignment horizontal="center" vertical="center"/>
    </xf>
    <xf numFmtId="183" fontId="3" fillId="0" borderId="11" xfId="233" applyNumberFormat="1" applyFont="1" applyFill="1" applyBorder="1" applyAlignment="1" applyProtection="1">
      <alignment horizontal="center" vertical="center"/>
    </xf>
    <xf numFmtId="0" fontId="3" fillId="0" borderId="11" xfId="233" applyFont="1" applyBorder="1" applyAlignment="1">
      <alignment horizontal="center" vertical="center"/>
    </xf>
    <xf numFmtId="0" fontId="29" fillId="0" borderId="31" xfId="210" applyFont="1" applyBorder="1" applyAlignment="1">
      <alignment horizontal="center" vertical="center" wrapText="1"/>
    </xf>
    <xf numFmtId="0" fontId="29" fillId="0" borderId="32" xfId="210" applyFont="1" applyBorder="1" applyAlignment="1">
      <alignment horizontal="center" vertical="center" wrapText="1"/>
    </xf>
    <xf numFmtId="0" fontId="29" fillId="0" borderId="33" xfId="210" applyFont="1" applyBorder="1" applyAlignment="1">
      <alignment horizontal="center" vertical="center" wrapText="1"/>
    </xf>
    <xf numFmtId="0" fontId="29" fillId="0" borderId="16" xfId="210" applyFont="1" applyBorder="1" applyAlignment="1">
      <alignment horizontal="center" vertical="center" wrapText="1"/>
    </xf>
    <xf numFmtId="0" fontId="23" fillId="0" borderId="0" xfId="210" applyFont="1" applyBorder="1" applyAlignment="1">
      <alignment horizontal="center" vertical="center"/>
    </xf>
    <xf numFmtId="0" fontId="29" fillId="0" borderId="21" xfId="210" applyFont="1" applyBorder="1" applyAlignment="1">
      <alignment horizontal="center" vertical="center" wrapText="1"/>
    </xf>
    <xf numFmtId="0" fontId="29" fillId="0" borderId="22" xfId="210" applyFont="1" applyBorder="1" applyAlignment="1">
      <alignment horizontal="center" vertical="center" wrapText="1"/>
    </xf>
    <xf numFmtId="0" fontId="29" fillId="0" borderId="23" xfId="210" applyFont="1" applyBorder="1" applyAlignment="1">
      <alignment horizontal="center" vertical="center" wrapText="1"/>
    </xf>
    <xf numFmtId="0" fontId="29" fillId="0" borderId="24" xfId="210" applyFont="1" applyBorder="1" applyAlignment="1">
      <alignment horizontal="center" vertical="center" wrapText="1"/>
    </xf>
    <xf numFmtId="0" fontId="29" fillId="0" borderId="0" xfId="210" applyFont="1" applyBorder="1" applyAlignment="1">
      <alignment horizontal="center" vertical="center" wrapText="1"/>
    </xf>
    <xf numFmtId="0" fontId="29" fillId="0" borderId="25" xfId="210" applyFont="1" applyBorder="1" applyAlignment="1">
      <alignment horizontal="center" vertical="center" wrapText="1"/>
    </xf>
    <xf numFmtId="0" fontId="29" fillId="0" borderId="26" xfId="210" applyFont="1" applyBorder="1" applyAlignment="1">
      <alignment horizontal="center" vertical="center" wrapText="1"/>
    </xf>
    <xf numFmtId="0" fontId="29" fillId="0" borderId="20" xfId="210" applyFont="1" applyBorder="1" applyAlignment="1">
      <alignment horizontal="center" vertical="center" wrapText="1"/>
    </xf>
    <xf numFmtId="0" fontId="29" fillId="0" borderId="27" xfId="210" applyFont="1" applyBorder="1" applyAlignment="1">
      <alignment horizontal="center" vertical="center" wrapText="1"/>
    </xf>
    <xf numFmtId="0" fontId="29" fillId="0" borderId="28" xfId="210" applyFont="1" applyBorder="1" applyAlignment="1">
      <alignment horizontal="center" vertical="center"/>
    </xf>
    <xf numFmtId="0" fontId="29" fillId="0" borderId="29" xfId="210" applyFont="1" applyBorder="1" applyAlignment="1">
      <alignment horizontal="center" vertical="center"/>
    </xf>
    <xf numFmtId="0" fontId="29" fillId="0" borderId="30" xfId="210" applyFont="1" applyBorder="1" applyAlignment="1">
      <alignment horizontal="center" vertical="center"/>
    </xf>
    <xf numFmtId="0" fontId="29" fillId="0" borderId="20" xfId="210" applyFont="1" applyFill="1" applyBorder="1" applyAlignment="1">
      <alignment vertical="center"/>
    </xf>
    <xf numFmtId="0" fontId="29" fillId="4" borderId="20" xfId="210" applyFont="1" applyFill="1" applyBorder="1" applyAlignment="1">
      <alignment vertical="center"/>
    </xf>
    <xf numFmtId="0" fontId="29" fillId="0" borderId="20" xfId="210" applyFont="1" applyBorder="1" applyAlignment="1">
      <alignment horizontal="right" vertical="center"/>
    </xf>
    <xf numFmtId="0" fontId="22" fillId="0" borderId="0" xfId="232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83" fontId="21" fillId="0" borderId="11" xfId="233" applyNumberFormat="1" applyFont="1" applyFill="1" applyBorder="1" applyAlignment="1" applyProtection="1">
      <alignment horizontal="center" vertical="center"/>
    </xf>
    <xf numFmtId="0" fontId="21" fillId="0" borderId="14" xfId="233" applyNumberFormat="1" applyFont="1" applyFill="1" applyBorder="1" applyAlignment="1" applyProtection="1">
      <alignment horizontal="center" vertical="center"/>
    </xf>
    <xf numFmtId="0" fontId="21" fillId="0" borderId="17" xfId="233" applyNumberFormat="1" applyFont="1" applyFill="1" applyBorder="1" applyAlignment="1" applyProtection="1">
      <alignment horizontal="center" vertical="center"/>
    </xf>
    <xf numFmtId="0" fontId="21" fillId="0" borderId="19" xfId="233" applyNumberFormat="1" applyFont="1" applyFill="1" applyBorder="1" applyAlignment="1" applyProtection="1">
      <alignment horizontal="center" vertical="center"/>
    </xf>
    <xf numFmtId="0" fontId="21" fillId="0" borderId="11" xfId="233" applyNumberFormat="1" applyFont="1" applyFill="1" applyBorder="1" applyAlignment="1" applyProtection="1">
      <alignment horizontal="center" vertical="center"/>
    </xf>
    <xf numFmtId="0" fontId="21" fillId="0" borderId="10" xfId="233" applyNumberFormat="1" applyFont="1" applyFill="1" applyBorder="1" applyAlignment="1" applyProtection="1">
      <alignment horizontal="center" vertical="center"/>
    </xf>
    <xf numFmtId="0" fontId="21" fillId="0" borderId="12" xfId="233" applyNumberFormat="1" applyFont="1" applyFill="1" applyBorder="1" applyAlignment="1" applyProtection="1">
      <alignment horizontal="center" vertical="center"/>
    </xf>
    <xf numFmtId="0" fontId="21" fillId="0" borderId="13" xfId="233" applyNumberFormat="1" applyFont="1" applyFill="1" applyBorder="1" applyAlignment="1" applyProtection="1">
      <alignment horizontal="center" vertical="center"/>
    </xf>
    <xf numFmtId="0" fontId="21" fillId="0" borderId="11" xfId="233" applyNumberFormat="1" applyFont="1" applyFill="1" applyBorder="1" applyAlignment="1" applyProtection="1">
      <alignment horizontal="center" vertical="center" wrapText="1"/>
    </xf>
    <xf numFmtId="182" fontId="21" fillId="0" borderId="11" xfId="233" applyNumberFormat="1" applyFont="1" applyFill="1" applyBorder="1" applyAlignment="1" applyProtection="1">
      <alignment horizontal="center" vertical="center"/>
    </xf>
    <xf numFmtId="0" fontId="21" fillId="0" borderId="11" xfId="233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righ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right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22" fillId="0" borderId="0" xfId="221" applyFont="1" applyFill="1" applyBorder="1" applyAlignment="1">
      <alignment horizontal="center" vertical="center" wrapText="1"/>
    </xf>
  </cellXfs>
  <cellStyles count="292">
    <cellStyle name="20% - 着色 1 2" xfId="1"/>
    <cellStyle name="20% - 着色 1 2 2" xfId="2"/>
    <cellStyle name="20% - 着色 1 2 2 2" xfId="3"/>
    <cellStyle name="20% - 着色 1 2 2 3" xfId="4"/>
    <cellStyle name="20% - 着色 1 2 2_封面" xfId="5"/>
    <cellStyle name="20% - 着色 1 2 3" xfId="6"/>
    <cellStyle name="20% - 着色 1 2 4" xfId="7"/>
    <cellStyle name="20% - 着色 1 2_封面" xfId="8"/>
    <cellStyle name="20% - 着色 1 3" xfId="9"/>
    <cellStyle name="20% - 着色 1 3 2" xfId="10"/>
    <cellStyle name="20% - 着色 1 3 3" xfId="11"/>
    <cellStyle name="20% - 着色 1 3_封面" xfId="12"/>
    <cellStyle name="20% - 着色 2 2" xfId="13"/>
    <cellStyle name="20% - 着色 2 2 2" xfId="14"/>
    <cellStyle name="20% - 着色 2 2 2 2" xfId="15"/>
    <cellStyle name="20% - 着色 2 2 2 3" xfId="16"/>
    <cellStyle name="20% - 着色 2 2 2_封面" xfId="17"/>
    <cellStyle name="20% - 着色 2 2 3" xfId="18"/>
    <cellStyle name="20% - 着色 2 2 4" xfId="19"/>
    <cellStyle name="20% - 着色 2 2_封面" xfId="20"/>
    <cellStyle name="20% - 着色 2 3" xfId="21"/>
    <cellStyle name="20% - 着色 2 3 2" xfId="22"/>
    <cellStyle name="20% - 着色 2 3 3" xfId="23"/>
    <cellStyle name="20% - 着色 2 3_封面" xfId="24"/>
    <cellStyle name="20% - 着色 3 2" xfId="25"/>
    <cellStyle name="20% - 着色 3 2 2" xfId="26"/>
    <cellStyle name="20% - 着色 3 2 2 2" xfId="27"/>
    <cellStyle name="20% - 着色 3 2 2 3" xfId="28"/>
    <cellStyle name="20% - 着色 3 2 2_封面" xfId="29"/>
    <cellStyle name="20% - 着色 3 2 3" xfId="30"/>
    <cellStyle name="20% - 着色 3 2 4" xfId="31"/>
    <cellStyle name="20% - 着色 3 2_封面" xfId="32"/>
    <cellStyle name="20% - 着色 3 3" xfId="33"/>
    <cellStyle name="20% - 着色 3 3 2" xfId="34"/>
    <cellStyle name="20% - 着色 3 3 3" xfId="35"/>
    <cellStyle name="20% - 着色 3 3_封面" xfId="36"/>
    <cellStyle name="20% - 着色 4 2" xfId="37"/>
    <cellStyle name="20% - 着色 4 2 2" xfId="38"/>
    <cellStyle name="20% - 着色 4 2 2 2" xfId="39"/>
    <cellStyle name="20% - 着色 4 2 2 3" xfId="40"/>
    <cellStyle name="20% - 着色 4 2 2_封面" xfId="41"/>
    <cellStyle name="20% - 着色 4 2 3" xfId="42"/>
    <cellStyle name="20% - 着色 4 2 4" xfId="43"/>
    <cellStyle name="20% - 着色 4 2_封面" xfId="44"/>
    <cellStyle name="20% - 着色 4 3" xfId="45"/>
    <cellStyle name="20% - 着色 4 3 2" xfId="46"/>
    <cellStyle name="20% - 着色 4 3 3" xfId="47"/>
    <cellStyle name="20% - 着色 4 3_封面" xfId="48"/>
    <cellStyle name="20% - 着色 5 2" xfId="49"/>
    <cellStyle name="20% - 着色 5 2 2" xfId="50"/>
    <cellStyle name="20% - 着色 5 2 2 2" xfId="51"/>
    <cellStyle name="20% - 着色 5 2 2 3" xfId="52"/>
    <cellStyle name="20% - 着色 5 2 2_封面" xfId="53"/>
    <cellStyle name="20% - 着色 5 2 3" xfId="54"/>
    <cellStyle name="20% - 着色 5 2 4" xfId="55"/>
    <cellStyle name="20% - 着色 5 2_封面" xfId="56"/>
    <cellStyle name="20% - 着色 5 3" xfId="57"/>
    <cellStyle name="20% - 着色 5 3 2" xfId="58"/>
    <cellStyle name="20% - 着色 5 3 3" xfId="59"/>
    <cellStyle name="20% - 着色 5 3_封面" xfId="60"/>
    <cellStyle name="20% - 着色 6 2" xfId="61"/>
    <cellStyle name="20% - 着色 6 2 2" xfId="62"/>
    <cellStyle name="20% - 着色 6 2 2 2" xfId="63"/>
    <cellStyle name="20% - 着色 6 2 2 3" xfId="64"/>
    <cellStyle name="20% - 着色 6 2 2_封面" xfId="65"/>
    <cellStyle name="20% - 着色 6 2 3" xfId="66"/>
    <cellStyle name="20% - 着色 6 2 4" xfId="67"/>
    <cellStyle name="20% - 着色 6 2_封面" xfId="68"/>
    <cellStyle name="20% - 着色 6 3" xfId="69"/>
    <cellStyle name="20% - 着色 6 3 2" xfId="70"/>
    <cellStyle name="20% - 着色 6 3 3" xfId="71"/>
    <cellStyle name="20% - 着色 6 3_封面" xfId="72"/>
    <cellStyle name="40% - 着色 1 2" xfId="73"/>
    <cellStyle name="40% - 着色 1 2 2" xfId="74"/>
    <cellStyle name="40% - 着色 1 2 2 2" xfId="75"/>
    <cellStyle name="40% - 着色 1 2 2 3" xfId="76"/>
    <cellStyle name="40% - 着色 1 2 2_封面" xfId="77"/>
    <cellStyle name="40% - 着色 1 2 3" xfId="78"/>
    <cellStyle name="40% - 着色 1 2 4" xfId="79"/>
    <cellStyle name="40% - 着色 1 2_封面" xfId="80"/>
    <cellStyle name="40% - 着色 1 3" xfId="81"/>
    <cellStyle name="40% - 着色 1 3 2" xfId="82"/>
    <cellStyle name="40% - 着色 1 3 3" xfId="83"/>
    <cellStyle name="40% - 着色 1 3_封面" xfId="84"/>
    <cellStyle name="40% - 着色 2 2" xfId="85"/>
    <cellStyle name="40% - 着色 2 2 2" xfId="86"/>
    <cellStyle name="40% - 着色 2 2 2 2" xfId="87"/>
    <cellStyle name="40% - 着色 2 2 2 3" xfId="88"/>
    <cellStyle name="40% - 着色 2 2 2_封面" xfId="89"/>
    <cellStyle name="40% - 着色 2 2 3" xfId="90"/>
    <cellStyle name="40% - 着色 2 2 4" xfId="91"/>
    <cellStyle name="40% - 着色 2 2_封面" xfId="92"/>
    <cellStyle name="40% - 着色 2 3" xfId="93"/>
    <cellStyle name="40% - 着色 2 3 2" xfId="94"/>
    <cellStyle name="40% - 着色 2 3 3" xfId="95"/>
    <cellStyle name="40% - 着色 2 3_封面" xfId="96"/>
    <cellStyle name="40% - 着色 3 2" xfId="97"/>
    <cellStyle name="40% - 着色 3 2 2" xfId="98"/>
    <cellStyle name="40% - 着色 3 2 2 2" xfId="99"/>
    <cellStyle name="40% - 着色 3 2 2 3" xfId="100"/>
    <cellStyle name="40% - 着色 3 2 2_封面" xfId="101"/>
    <cellStyle name="40% - 着色 3 2 3" xfId="102"/>
    <cellStyle name="40% - 着色 3 2 4" xfId="103"/>
    <cellStyle name="40% - 着色 3 2_封面" xfId="104"/>
    <cellStyle name="40% - 着色 3 3" xfId="105"/>
    <cellStyle name="40% - 着色 3 3 2" xfId="106"/>
    <cellStyle name="40% - 着色 3 3 3" xfId="107"/>
    <cellStyle name="40% - 着色 3 3_封面" xfId="108"/>
    <cellStyle name="40% - 着色 4 2" xfId="109"/>
    <cellStyle name="40% - 着色 4 2 2" xfId="110"/>
    <cellStyle name="40% - 着色 4 2 2 2" xfId="111"/>
    <cellStyle name="40% - 着色 4 2 2 3" xfId="112"/>
    <cellStyle name="40% - 着色 4 2 2_封面" xfId="113"/>
    <cellStyle name="40% - 着色 4 2 3" xfId="114"/>
    <cellStyle name="40% - 着色 4 2 4" xfId="115"/>
    <cellStyle name="40% - 着色 4 2_封面" xfId="116"/>
    <cellStyle name="40% - 着色 4 3" xfId="117"/>
    <cellStyle name="40% - 着色 4 3 2" xfId="118"/>
    <cellStyle name="40% - 着色 4 3 3" xfId="119"/>
    <cellStyle name="40% - 着色 4 3_封面" xfId="120"/>
    <cellStyle name="40% - 着色 5 2" xfId="121"/>
    <cellStyle name="40% - 着色 5 2 2" xfId="122"/>
    <cellStyle name="40% - 着色 5 2 2 2" xfId="123"/>
    <cellStyle name="40% - 着色 5 2 2 3" xfId="124"/>
    <cellStyle name="40% - 着色 5 2 2_封面" xfId="125"/>
    <cellStyle name="40% - 着色 5 2 3" xfId="126"/>
    <cellStyle name="40% - 着色 5 2 4" xfId="127"/>
    <cellStyle name="40% - 着色 5 2_封面" xfId="128"/>
    <cellStyle name="40% - 着色 5 3" xfId="129"/>
    <cellStyle name="40% - 着色 5 3 2" xfId="130"/>
    <cellStyle name="40% - 着色 5 3 3" xfId="131"/>
    <cellStyle name="40% - 着色 5 3_封面" xfId="132"/>
    <cellStyle name="40% - 着色 6 2" xfId="133"/>
    <cellStyle name="40% - 着色 6 2 2" xfId="134"/>
    <cellStyle name="40% - 着色 6 2 2 2" xfId="135"/>
    <cellStyle name="40% - 着色 6 2 2 3" xfId="136"/>
    <cellStyle name="40% - 着色 6 2 2_封面" xfId="137"/>
    <cellStyle name="40% - 着色 6 2 3" xfId="138"/>
    <cellStyle name="40% - 着色 6 2 4" xfId="139"/>
    <cellStyle name="40% - 着色 6 2_封面" xfId="140"/>
    <cellStyle name="40% - 着色 6 3" xfId="141"/>
    <cellStyle name="40% - 着色 6 3 2" xfId="142"/>
    <cellStyle name="40% - 着色 6 3 3" xfId="143"/>
    <cellStyle name="40% - 着色 6 3_封面" xfId="144"/>
    <cellStyle name="60% - 着色 1 2" xfId="145"/>
    <cellStyle name="60% - 着色 1 2 2" xfId="146"/>
    <cellStyle name="60% - 着色 1 2 3" xfId="147"/>
    <cellStyle name="60% - 着色 2 2" xfId="148"/>
    <cellStyle name="60% - 着色 2 2 2" xfId="149"/>
    <cellStyle name="60% - 着色 2 2 3" xfId="150"/>
    <cellStyle name="60% - 着色 3 2" xfId="151"/>
    <cellStyle name="60% - 着色 3 2 2" xfId="152"/>
    <cellStyle name="60% - 着色 3 2 3" xfId="153"/>
    <cellStyle name="60% - 着色 4 2" xfId="154"/>
    <cellStyle name="60% - 着色 4 2 2" xfId="155"/>
    <cellStyle name="60% - 着色 4 2 3" xfId="156"/>
    <cellStyle name="60% - 着色 5 2" xfId="157"/>
    <cellStyle name="60% - 着色 5 2 2" xfId="158"/>
    <cellStyle name="60% - 着色 5 2 3" xfId="159"/>
    <cellStyle name="60% - 着色 6 2" xfId="160"/>
    <cellStyle name="60% - 着色 6 2 2" xfId="161"/>
    <cellStyle name="60% - 着色 6 2 3" xfId="162"/>
    <cellStyle name="标题" xfId="163" builtinId="15" customBuiltin="1"/>
    <cellStyle name="标题 1" xfId="164" builtinId="16" customBuiltin="1"/>
    <cellStyle name="标题 2" xfId="165" builtinId="17" customBuiltin="1"/>
    <cellStyle name="标题 3" xfId="166" builtinId="18" customBuiltin="1"/>
    <cellStyle name="标题 4" xfId="167" builtinId="19" customBuiltin="1"/>
    <cellStyle name="差" xfId="168" builtinId="27" customBuiltin="1"/>
    <cellStyle name="差_16号附件" xfId="169"/>
    <cellStyle name="差_2017预算公开表_(010010010)中国共产党焦作市委员会办公室" xfId="170"/>
    <cellStyle name="差_4901A573031A00CCE0530A08AF0800CC" xfId="171"/>
    <cellStyle name="差_4901A573031A00CCE0530A08AF0800CC 2" xfId="172"/>
    <cellStyle name="差_4901A573031A00CCE0530A08AF0800CC 3" xfId="173"/>
    <cellStyle name="差_4901E49D450800C2E0530A08AF0800C2" xfId="174"/>
    <cellStyle name="差_4901E49D450800C2E0530A08AF0800C2 2" xfId="175"/>
    <cellStyle name="差_4901E49D450800C2E0530A08AF0800C2 3" xfId="176"/>
    <cellStyle name="差_615D2EB13C93010EE0530A0804CC5EB5" xfId="177"/>
    <cellStyle name="差_615D2EB13C93010EE0530A0804CC5EB5 2" xfId="178"/>
    <cellStyle name="差_615D2EB13C93010EE0530A0804CC5EB5 3" xfId="179"/>
    <cellStyle name="差_61F0C7FF6ABA0038E0530A0804CC3487" xfId="180"/>
    <cellStyle name="差_61F0C7FF6ABA0038E0530A0804CC3487 2" xfId="181"/>
    <cellStyle name="差_61F0C7FF6ABA0038E0530A0804CC3487 3" xfId="182"/>
    <cellStyle name="差_64242C78E6F3009AE0530A08AF09009A" xfId="183"/>
    <cellStyle name="差_64242C78E6F3009AE0530A08AF09009A 2" xfId="184"/>
    <cellStyle name="差_64242C78E6F3009AE0530A08AF09009A 3" xfId="185"/>
    <cellStyle name="差_64242C78E6F6009AE0530A08AF09009A" xfId="186"/>
    <cellStyle name="差_64242C78E6F6009AE0530A08AF09009A 2" xfId="187"/>
    <cellStyle name="差_64242C78E6F6009AE0530A08AF09009A 3" xfId="188"/>
    <cellStyle name="差_64242C78E6F6009AE0530A08AF09009A_封面" xfId="189"/>
    <cellStyle name="差_64242C78E6F6009AE0530A08AF09009A_目录" xfId="190"/>
    <cellStyle name="差_64242C78E6F6009AE0530A08AF09009A_说明" xfId="191"/>
    <cellStyle name="差_64242C78E6FB009AE0530A08AF09009A" xfId="192"/>
    <cellStyle name="差_64242C78E6FB009AE0530A08AF09009A 2" xfId="193"/>
    <cellStyle name="差_64242C78E6FB009AE0530A08AF09009A 3" xfId="194"/>
    <cellStyle name="差_67D34CE2EC6AAB52E050080A1CAF164B" xfId="195"/>
    <cellStyle name="差_67D34CE2EC6AAB52E050080A1CAF164B 2" xfId="196"/>
    <cellStyle name="差_67D34CE2EC6AAB52E050080A1CAF164B 3" xfId="197"/>
    <cellStyle name="差_67D34CE2EC6AAB52E050080A1CAF164B_封面" xfId="198"/>
    <cellStyle name="差_67D34CE2EC6AAB52E050080A1CAF164B_目录" xfId="199"/>
    <cellStyle name="差_67D34CE2EC6AAB52E050080A1CAF164B_说明" xfId="200"/>
    <cellStyle name="差_封面" xfId="201"/>
    <cellStyle name="差_目录" xfId="202"/>
    <cellStyle name="差_说明" xfId="203"/>
    <cellStyle name="常规" xfId="0" builtinId="0"/>
    <cellStyle name="常规 11" xfId="204"/>
    <cellStyle name="常规 11 2" xfId="205"/>
    <cellStyle name="常规 11 3" xfId="206"/>
    <cellStyle name="常规 2" xfId="207"/>
    <cellStyle name="常规 2 2" xfId="208"/>
    <cellStyle name="常规 2 3" xfId="209"/>
    <cellStyle name="常规 2_67D34CE2EC6AAB52E050080A1CAF164B" xfId="210"/>
    <cellStyle name="常规 3" xfId="211"/>
    <cellStyle name="常规 3 2" xfId="212"/>
    <cellStyle name="常规 3 2 2" xfId="213"/>
    <cellStyle name="常规 3 2 3" xfId="214"/>
    <cellStyle name="常规 3 3" xfId="215"/>
    <cellStyle name="常规 3 4" xfId="216"/>
    <cellStyle name="常规 3_6162030C6A600132E0530A0804CCAD99_c" xfId="217"/>
    <cellStyle name="常规 4" xfId="218"/>
    <cellStyle name="常规 4 2" xfId="219"/>
    <cellStyle name="常规 4 3" xfId="220"/>
    <cellStyle name="常规 5" xfId="221"/>
    <cellStyle name="常规 5 2" xfId="222"/>
    <cellStyle name="常规 5 3" xfId="223"/>
    <cellStyle name="常规 6" xfId="224"/>
    <cellStyle name="常规 7" xfId="225"/>
    <cellStyle name="常规 8" xfId="226"/>
    <cellStyle name="常规 9" xfId="227"/>
    <cellStyle name="常规_2012年国有资本经营预算收支总表" xfId="228"/>
    <cellStyle name="常规_405C3AAC5CC200BEE0530A08AF0800BE" xfId="229"/>
    <cellStyle name="常规_417C619A877700A6E0530A08AF0800A6" xfId="230"/>
    <cellStyle name="常规_417D02D353B900DAE0530A08AF0800DA" xfId="231"/>
    <cellStyle name="常规_64242C78E6FB009AE0530A08AF09009A" xfId="232"/>
    <cellStyle name="常规_新报表页" xfId="233"/>
    <cellStyle name="好" xfId="234" builtinId="26" customBuiltin="1"/>
    <cellStyle name="好_16号附件" xfId="235"/>
    <cellStyle name="好_2017预算公开表_(010010010)中国共产党焦作市委员会办公室" xfId="236"/>
    <cellStyle name="好_4901A573031A00CCE0530A08AF0800CC" xfId="237"/>
    <cellStyle name="好_4901A573031A00CCE0530A08AF0800CC 2" xfId="238"/>
    <cellStyle name="好_4901A573031A00CCE0530A08AF0800CC 3" xfId="239"/>
    <cellStyle name="好_4901E49D450800C2E0530A08AF0800C2" xfId="240"/>
    <cellStyle name="好_4901E49D450800C2E0530A08AF0800C2 2" xfId="241"/>
    <cellStyle name="好_4901E49D450800C2E0530A08AF0800C2 3" xfId="242"/>
    <cellStyle name="好_615D2EB13C93010EE0530A0804CC5EB5" xfId="243"/>
    <cellStyle name="好_615D2EB13C93010EE0530A0804CC5EB5 2" xfId="244"/>
    <cellStyle name="好_615D2EB13C93010EE0530A0804CC5EB5 3" xfId="245"/>
    <cellStyle name="好_61F0C7FF6ABA0038E0530A0804CC3487" xfId="246"/>
    <cellStyle name="好_61F0C7FF6ABA0038E0530A0804CC3487 2" xfId="247"/>
    <cellStyle name="好_61F0C7FF6ABA0038E0530A0804CC3487 3" xfId="248"/>
    <cellStyle name="好_64242C78E6F6009AE0530A08AF09009A" xfId="249"/>
    <cellStyle name="好_64242C78E6F6009AE0530A08AF09009A 2" xfId="250"/>
    <cellStyle name="好_64242C78E6F6009AE0530A08AF09009A 3" xfId="251"/>
    <cellStyle name="好_64242C78E6F6009AE0530A08AF09009A_封面" xfId="252"/>
    <cellStyle name="好_64242C78E6F6009AE0530A08AF09009A_目录" xfId="253"/>
    <cellStyle name="好_64242C78E6F6009AE0530A08AF09009A_说明" xfId="254"/>
    <cellStyle name="好_67D34CE2EC6AAB52E050080A1CAF164B" xfId="255"/>
    <cellStyle name="好_67D34CE2EC6AAB52E050080A1CAF164B 2" xfId="256"/>
    <cellStyle name="好_67D34CE2EC6AAB52E050080A1CAF164B 3" xfId="257"/>
    <cellStyle name="好_67D34CE2EC6AAB52E050080A1CAF164B_封面" xfId="258"/>
    <cellStyle name="好_67D34CE2EC6AAB52E050080A1CAF164B_目录" xfId="259"/>
    <cellStyle name="好_67D34CE2EC6AAB52E050080A1CAF164B_说明" xfId="260"/>
    <cellStyle name="好_封面" xfId="261"/>
    <cellStyle name="好_目录" xfId="262"/>
    <cellStyle name="好_说明" xfId="263"/>
    <cellStyle name="汇总" xfId="264" builtinId="25" customBuiltin="1"/>
    <cellStyle name="计算" xfId="265" builtinId="22" customBuiltin="1"/>
    <cellStyle name="检查单元格" xfId="266" builtinId="23" customBuiltin="1"/>
    <cellStyle name="解释性文本" xfId="267" builtinId="53" customBuiltin="1"/>
    <cellStyle name="警告文本" xfId="268" builtinId="11" customBuiltin="1"/>
    <cellStyle name="链接单元格" xfId="269" builtinId="24" customBuiltin="1"/>
    <cellStyle name="适中" xfId="270" builtinId="28" customBuiltin="1"/>
    <cellStyle name="输出" xfId="271" builtinId="21" customBuiltin="1"/>
    <cellStyle name="输入" xfId="272" builtinId="20" customBuiltin="1"/>
    <cellStyle name="着色 1 2" xfId="273"/>
    <cellStyle name="着色 1 2 2" xfId="274"/>
    <cellStyle name="着色 1 2 3" xfId="275"/>
    <cellStyle name="着色 2 2" xfId="276"/>
    <cellStyle name="着色 2 2 2" xfId="277"/>
    <cellStyle name="着色 2 2 3" xfId="278"/>
    <cellStyle name="着色 3 2" xfId="279"/>
    <cellStyle name="着色 3 2 2" xfId="280"/>
    <cellStyle name="着色 3 2 3" xfId="281"/>
    <cellStyle name="着色 4 2" xfId="282"/>
    <cellStyle name="着色 4 2 2" xfId="283"/>
    <cellStyle name="着色 4 2 3" xfId="284"/>
    <cellStyle name="着色 5 2" xfId="285"/>
    <cellStyle name="着色 5 2 2" xfId="286"/>
    <cellStyle name="着色 5 2 3" xfId="287"/>
    <cellStyle name="着色 6 2" xfId="288"/>
    <cellStyle name="着色 6 2 2" xfId="289"/>
    <cellStyle name="着色 6 2 3" xfId="290"/>
    <cellStyle name="注释" xfId="291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42" t="s">
        <v>203</v>
      </c>
      <c r="B1" s="142"/>
      <c r="C1" s="142"/>
      <c r="D1" s="142"/>
      <c r="E1"/>
      <c r="F1"/>
      <c r="G1"/>
      <c r="H1"/>
      <c r="I1"/>
      <c r="J1"/>
    </row>
    <row r="2" spans="1:10" s="13" customFormat="1" ht="20.100000000000001" customHeight="1">
      <c r="A2" s="32" t="s">
        <v>256</v>
      </c>
      <c r="B2" s="67"/>
      <c r="C2" s="67"/>
      <c r="D2" s="68" t="s">
        <v>76</v>
      </c>
    </row>
    <row r="3" spans="1:10" s="13" customFormat="1" ht="27.75" customHeight="1">
      <c r="A3" s="69" t="s">
        <v>0</v>
      </c>
      <c r="B3" s="70" t="s">
        <v>1</v>
      </c>
      <c r="C3" s="69" t="s">
        <v>2</v>
      </c>
      <c r="D3" s="71" t="s">
        <v>1</v>
      </c>
    </row>
    <row r="4" spans="1:10" s="74" customFormat="1" ht="23.25" customHeight="1">
      <c r="A4" s="72" t="s">
        <v>3</v>
      </c>
      <c r="B4" s="20">
        <v>85.64</v>
      </c>
      <c r="C4" s="73" t="s">
        <v>4</v>
      </c>
      <c r="D4" s="21">
        <v>81.64</v>
      </c>
    </row>
    <row r="5" spans="1:10" s="74" customFormat="1" ht="23.25" customHeight="1">
      <c r="A5" s="72" t="s">
        <v>204</v>
      </c>
      <c r="B5" s="22">
        <v>85.64</v>
      </c>
      <c r="C5" s="73" t="s">
        <v>205</v>
      </c>
      <c r="D5" s="21">
        <v>74.69</v>
      </c>
    </row>
    <row r="6" spans="1:10" s="74" customFormat="1" ht="23.25" customHeight="1">
      <c r="A6" s="72" t="s">
        <v>206</v>
      </c>
      <c r="B6" s="23">
        <v>0</v>
      </c>
      <c r="C6" s="75" t="s">
        <v>207</v>
      </c>
      <c r="D6" s="21">
        <v>6.95</v>
      </c>
    </row>
    <row r="7" spans="1:10" s="74" customFormat="1" ht="23.25" customHeight="1">
      <c r="A7" s="72" t="s">
        <v>208</v>
      </c>
      <c r="B7" s="20">
        <v>0</v>
      </c>
      <c r="C7" s="75" t="s">
        <v>5</v>
      </c>
      <c r="D7" s="21">
        <v>4</v>
      </c>
    </row>
    <row r="8" spans="1:10" s="74" customFormat="1" ht="23.25" customHeight="1">
      <c r="A8" s="72" t="s">
        <v>209</v>
      </c>
      <c r="B8" s="22">
        <v>0</v>
      </c>
      <c r="C8" s="73"/>
      <c r="D8" s="24"/>
    </row>
    <row r="9" spans="1:10" s="74" customFormat="1" ht="23.25" customHeight="1">
      <c r="A9" s="76" t="s">
        <v>210</v>
      </c>
      <c r="B9" s="25">
        <v>0</v>
      </c>
      <c r="C9" s="75"/>
      <c r="D9" s="26"/>
    </row>
    <row r="10" spans="1:10" s="74" customFormat="1" ht="23.25" customHeight="1">
      <c r="A10" s="77" t="s">
        <v>211</v>
      </c>
      <c r="B10" s="23">
        <v>0</v>
      </c>
      <c r="C10" s="78"/>
      <c r="D10" s="27"/>
    </row>
    <row r="11" spans="1:10" s="74" customFormat="1" ht="19.350000000000001" customHeight="1">
      <c r="A11" s="80" t="s">
        <v>212</v>
      </c>
      <c r="B11" s="20">
        <v>0</v>
      </c>
      <c r="C11" s="78"/>
      <c r="D11" s="27"/>
    </row>
    <row r="12" spans="1:10" s="13" customFormat="1" ht="19.350000000000001" customHeight="1">
      <c r="A12" s="80"/>
      <c r="B12" s="81"/>
      <c r="C12" s="78"/>
      <c r="D12" s="79"/>
      <c r="E12" s="74"/>
      <c r="F12" s="74"/>
      <c r="G12" s="74"/>
      <c r="I12" s="74"/>
    </row>
    <row r="13" spans="1:10" s="13" customFormat="1" ht="19.350000000000001" customHeight="1">
      <c r="A13" s="82"/>
      <c r="B13" s="83"/>
      <c r="C13" s="84"/>
      <c r="D13" s="85"/>
      <c r="E13" s="74"/>
      <c r="F13" s="74"/>
      <c r="G13" s="74"/>
    </row>
    <row r="14" spans="1:10" s="13" customFormat="1" ht="19.350000000000001" customHeight="1">
      <c r="A14" s="86"/>
      <c r="B14" s="87"/>
      <c r="C14" s="88"/>
      <c r="D14" s="85"/>
      <c r="E14" s="74"/>
      <c r="G14" s="74"/>
      <c r="I14" s="74"/>
      <c r="J14" s="74"/>
    </row>
    <row r="15" spans="1:10" s="74" customFormat="1" ht="20.100000000000001" customHeight="1">
      <c r="A15" s="89" t="s">
        <v>6</v>
      </c>
      <c r="B15" s="20">
        <v>85.64</v>
      </c>
      <c r="C15" s="89" t="s">
        <v>7</v>
      </c>
      <c r="D15" s="21">
        <v>85.64</v>
      </c>
    </row>
    <row r="16" spans="1:10" s="74" customFormat="1" ht="20.100000000000001" customHeight="1">
      <c r="A16" s="90" t="s">
        <v>213</v>
      </c>
      <c r="B16" s="22">
        <v>0</v>
      </c>
      <c r="C16" s="91" t="s">
        <v>8</v>
      </c>
      <c r="D16" s="28">
        <v>0</v>
      </c>
    </row>
    <row r="17" spans="1:10" s="74" customFormat="1" ht="20.100000000000001" customHeight="1">
      <c r="A17" s="90" t="s">
        <v>214</v>
      </c>
      <c r="B17" s="25">
        <v>0</v>
      </c>
      <c r="C17" s="91" t="s">
        <v>214</v>
      </c>
      <c r="D17" s="29">
        <v>0</v>
      </c>
    </row>
    <row r="18" spans="1:10" s="74" customFormat="1" ht="20.100000000000001" customHeight="1">
      <c r="A18" s="90" t="s">
        <v>215</v>
      </c>
      <c r="B18" s="25">
        <v>0</v>
      </c>
      <c r="C18" s="91" t="s">
        <v>215</v>
      </c>
      <c r="D18" s="28">
        <v>0</v>
      </c>
    </row>
    <row r="19" spans="1:10" s="74" customFormat="1" ht="20.100000000000001" customHeight="1">
      <c r="A19" s="30" t="s">
        <v>11</v>
      </c>
      <c r="B19" s="25">
        <v>85.64</v>
      </c>
      <c r="C19" s="92" t="s">
        <v>12</v>
      </c>
      <c r="D19" s="31">
        <v>85.64</v>
      </c>
    </row>
    <row r="20" spans="1:10" ht="9.75" customHeight="1">
      <c r="A20"/>
      <c r="B20" s="66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66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66"/>
      <c r="D24"/>
      <c r="E24"/>
      <c r="F24"/>
      <c r="G24"/>
      <c r="H24"/>
      <c r="I24"/>
      <c r="J24"/>
    </row>
    <row r="25" spans="1:10" ht="14.25">
      <c r="A25"/>
      <c r="B25" s="66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66"/>
    </row>
  </sheetData>
  <sheetProtection formatCells="0" formatColumns="0" formatRows="0"/>
  <mergeCells count="1">
    <mergeCell ref="A1:D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zoomScaleSheetLayoutView="100" workbookViewId="0">
      <selection sqref="A1:T1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01" t="s">
        <v>106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20.100000000000001" customHeight="1">
      <c r="A2" s="65" t="s">
        <v>285</v>
      </c>
      <c r="B2" s="129"/>
      <c r="C2" s="129"/>
      <c r="D2" s="129"/>
      <c r="E2" s="129"/>
      <c r="F2" s="129"/>
      <c r="G2" s="129"/>
      <c r="H2" s="129"/>
      <c r="I2" s="128"/>
      <c r="J2" s="128"/>
      <c r="K2" s="128"/>
      <c r="L2" s="128"/>
      <c r="M2" s="128"/>
      <c r="N2" s="128"/>
      <c r="O2" s="128"/>
      <c r="P2" s="128"/>
      <c r="Q2" s="203" t="s">
        <v>76</v>
      </c>
      <c r="R2" s="203"/>
      <c r="S2" s="203"/>
      <c r="T2" s="203"/>
    </row>
    <row r="3" spans="1:20" ht="20.100000000000001" customHeight="1">
      <c r="A3" s="202" t="s">
        <v>37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</row>
    <row r="4" spans="1:20" ht="20.100000000000001" customHeight="1">
      <c r="A4" s="202" t="s">
        <v>39</v>
      </c>
      <c r="B4" s="202"/>
      <c r="C4" s="202"/>
      <c r="D4" s="202"/>
      <c r="E4" s="202"/>
      <c r="F4" s="202"/>
      <c r="G4" s="202"/>
      <c r="H4" s="202"/>
      <c r="I4" s="202"/>
      <c r="J4" s="202" t="s">
        <v>40</v>
      </c>
      <c r="K4" s="202"/>
      <c r="L4" s="202"/>
      <c r="M4" s="202"/>
      <c r="N4" s="202"/>
      <c r="O4" s="202"/>
      <c r="P4" s="202"/>
      <c r="Q4" s="202"/>
      <c r="R4" s="202"/>
      <c r="S4" s="202"/>
      <c r="T4" s="202"/>
    </row>
    <row r="5" spans="1:20" ht="20.100000000000001" customHeight="1">
      <c r="A5" s="202" t="s">
        <v>41</v>
      </c>
      <c r="B5" s="202" t="s">
        <v>42</v>
      </c>
      <c r="C5" s="202"/>
      <c r="D5" s="202"/>
      <c r="E5" s="202"/>
      <c r="F5" s="202"/>
      <c r="G5" s="202"/>
      <c r="H5" s="202"/>
      <c r="I5" s="202"/>
      <c r="J5" s="202" t="s">
        <v>43</v>
      </c>
      <c r="K5" s="202"/>
      <c r="L5" s="202"/>
      <c r="M5" s="202"/>
      <c r="N5" s="202"/>
      <c r="O5" s="202"/>
      <c r="P5" s="202"/>
      <c r="Q5" s="202"/>
      <c r="R5" s="202"/>
      <c r="S5" s="202"/>
      <c r="T5" s="202"/>
    </row>
    <row r="6" spans="1:20" ht="39.950000000000003" customHeight="1">
      <c r="A6" s="202"/>
      <c r="B6" s="202" t="s">
        <v>44</v>
      </c>
      <c r="C6" s="202"/>
      <c r="D6" s="202"/>
      <c r="E6" s="202"/>
      <c r="F6" s="202"/>
      <c r="G6" s="202"/>
      <c r="H6" s="202"/>
      <c r="I6" s="202"/>
      <c r="J6" s="202" t="s">
        <v>45</v>
      </c>
      <c r="K6" s="202"/>
      <c r="L6" s="202"/>
      <c r="M6" s="202"/>
      <c r="N6" s="202"/>
      <c r="O6" s="202"/>
      <c r="P6" s="202"/>
      <c r="Q6" s="202"/>
      <c r="R6" s="202"/>
      <c r="S6" s="202"/>
      <c r="T6" s="202"/>
    </row>
    <row r="7" spans="1:20" s="57" customFormat="1" ht="60" customHeight="1">
      <c r="A7" s="202"/>
      <c r="B7" s="204" t="s">
        <v>46</v>
      </c>
      <c r="C7" s="204"/>
      <c r="D7" s="204"/>
      <c r="E7" s="204"/>
      <c r="F7" s="204"/>
      <c r="G7" s="204"/>
      <c r="H7" s="56" t="s">
        <v>47</v>
      </c>
      <c r="I7" s="56"/>
      <c r="J7" s="204" t="s">
        <v>48</v>
      </c>
      <c r="K7" s="204"/>
      <c r="L7" s="204"/>
      <c r="M7" s="204"/>
      <c r="N7" s="204"/>
      <c r="O7" s="204"/>
      <c r="P7" s="204"/>
      <c r="Q7" s="56" t="s">
        <v>49</v>
      </c>
      <c r="R7" s="208">
        <v>0</v>
      </c>
      <c r="S7" s="209"/>
      <c r="T7" s="210"/>
    </row>
    <row r="8" spans="1:20" ht="39.950000000000003" customHeight="1">
      <c r="A8" s="202"/>
      <c r="B8" s="202" t="s">
        <v>50</v>
      </c>
      <c r="C8" s="202"/>
      <c r="D8" s="202"/>
      <c r="E8" s="202"/>
      <c r="F8" s="202"/>
      <c r="G8" s="202"/>
      <c r="H8" s="112" t="s">
        <v>51</v>
      </c>
      <c r="I8" s="112"/>
      <c r="J8" s="202" t="s">
        <v>254</v>
      </c>
      <c r="K8" s="202"/>
      <c r="L8" s="202"/>
      <c r="M8" s="202"/>
      <c r="N8" s="202"/>
      <c r="O8" s="202"/>
      <c r="P8" s="202"/>
      <c r="Q8" s="112" t="s">
        <v>255</v>
      </c>
      <c r="R8" s="202"/>
      <c r="S8" s="202"/>
      <c r="T8" s="202"/>
    </row>
    <row r="9" spans="1:20" ht="20.100000000000001" customHeight="1">
      <c r="A9" s="202"/>
      <c r="B9" s="202" t="s">
        <v>52</v>
      </c>
      <c r="C9" s="202"/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2"/>
      <c r="Q9" s="202"/>
      <c r="R9" s="202"/>
      <c r="S9" s="202"/>
      <c r="T9" s="202"/>
    </row>
    <row r="10" spans="1:20" ht="20.100000000000001" customHeight="1">
      <c r="A10" s="202"/>
      <c r="B10" s="202" t="s">
        <v>53</v>
      </c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</row>
    <row r="11" spans="1:20" ht="20.100000000000001" customHeight="1">
      <c r="A11" s="202" t="s">
        <v>54</v>
      </c>
      <c r="B11" s="202" t="s">
        <v>55</v>
      </c>
      <c r="C11" s="202"/>
      <c r="D11" s="202"/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</row>
    <row r="12" spans="1:20" ht="39.950000000000003" customHeight="1">
      <c r="A12" s="202"/>
      <c r="B12" s="202" t="s">
        <v>56</v>
      </c>
      <c r="C12" s="202"/>
      <c r="D12" s="202" t="s">
        <v>57</v>
      </c>
      <c r="E12" s="202"/>
      <c r="F12" s="202" t="s">
        <v>58</v>
      </c>
      <c r="G12" s="202"/>
      <c r="H12" s="202" t="s">
        <v>59</v>
      </c>
      <c r="I12" s="202"/>
      <c r="J12" s="202"/>
      <c r="K12" s="202"/>
      <c r="L12" s="202"/>
      <c r="M12" s="202"/>
      <c r="N12" s="202"/>
      <c r="O12" s="202"/>
      <c r="P12" s="202" t="s">
        <v>60</v>
      </c>
      <c r="Q12" s="202"/>
      <c r="R12" s="202"/>
      <c r="S12" s="202"/>
      <c r="T12" s="202"/>
    </row>
    <row r="13" spans="1:20" ht="20.100000000000001" customHeight="1">
      <c r="A13" s="202"/>
      <c r="B13" s="202"/>
      <c r="C13" s="202"/>
      <c r="D13" s="202" t="s">
        <v>61</v>
      </c>
      <c r="E13" s="202"/>
      <c r="F13" s="202" t="s">
        <v>62</v>
      </c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</row>
    <row r="14" spans="1:20" ht="20.100000000000001" customHeight="1">
      <c r="A14" s="202"/>
      <c r="B14" s="202"/>
      <c r="C14" s="202"/>
      <c r="D14" s="202"/>
      <c r="E14" s="202"/>
      <c r="F14" s="202" t="s">
        <v>63</v>
      </c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</row>
    <row r="15" spans="1:20" ht="20.100000000000001" customHeight="1">
      <c r="A15" s="202"/>
      <c r="B15" s="202"/>
      <c r="C15" s="202"/>
      <c r="D15" s="202"/>
      <c r="E15" s="202"/>
      <c r="F15" s="202" t="s">
        <v>64</v>
      </c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</row>
    <row r="16" spans="1:20" ht="20.100000000000001" customHeight="1">
      <c r="A16" s="202"/>
      <c r="B16" s="202"/>
      <c r="C16" s="202"/>
      <c r="D16" s="202"/>
      <c r="E16" s="202"/>
      <c r="F16" s="202" t="s">
        <v>65</v>
      </c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</row>
    <row r="17" spans="1:20" ht="39.950000000000003" customHeight="1">
      <c r="A17" s="202"/>
      <c r="B17" s="202"/>
      <c r="C17" s="202"/>
      <c r="D17" s="202" t="s">
        <v>66</v>
      </c>
      <c r="E17" s="202"/>
      <c r="F17" s="202" t="s">
        <v>67</v>
      </c>
      <c r="G17" s="202"/>
      <c r="H17" s="202"/>
      <c r="I17" s="202"/>
      <c r="J17" s="202"/>
      <c r="K17" s="202"/>
      <c r="L17" s="202"/>
      <c r="M17" s="202"/>
      <c r="N17" s="202"/>
      <c r="O17" s="202"/>
      <c r="P17" s="202"/>
      <c r="Q17" s="202"/>
      <c r="R17" s="202"/>
      <c r="S17" s="202"/>
      <c r="T17" s="202"/>
    </row>
    <row r="18" spans="1:20" ht="39.950000000000003" customHeight="1">
      <c r="A18" s="202"/>
      <c r="B18" s="202"/>
      <c r="C18" s="202"/>
      <c r="D18" s="202"/>
      <c r="E18" s="202"/>
      <c r="F18" s="202" t="s">
        <v>68</v>
      </c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</row>
    <row r="19" spans="1:20" ht="39.950000000000003" customHeight="1">
      <c r="A19" s="202"/>
      <c r="B19" s="202"/>
      <c r="C19" s="202"/>
      <c r="D19" s="202"/>
      <c r="E19" s="202"/>
      <c r="F19" s="202" t="s">
        <v>69</v>
      </c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</row>
    <row r="20" spans="1:20" ht="39.950000000000003" customHeight="1">
      <c r="A20" s="202"/>
      <c r="B20" s="202"/>
      <c r="C20" s="202"/>
      <c r="D20" s="202"/>
      <c r="E20" s="202"/>
      <c r="F20" s="202" t="s">
        <v>70</v>
      </c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</row>
    <row r="21" spans="1:20" ht="60" customHeight="1">
      <c r="A21" s="202"/>
      <c r="B21" s="202"/>
      <c r="C21" s="202"/>
      <c r="D21" s="202" t="s">
        <v>71</v>
      </c>
      <c r="E21" s="202"/>
      <c r="F21" s="202" t="s">
        <v>72</v>
      </c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  <c r="T21" s="202"/>
    </row>
    <row r="22" spans="1:20" ht="14.25" customHeight="1">
      <c r="A22" s="206" t="s">
        <v>73</v>
      </c>
      <c r="B22" s="206"/>
      <c r="C22" s="206"/>
      <c r="D22" s="206"/>
      <c r="E22" s="206"/>
      <c r="F22" s="206"/>
      <c r="G22" s="206"/>
      <c r="H22" s="207" t="s">
        <v>74</v>
      </c>
      <c r="I22" s="207"/>
      <c r="J22" s="205"/>
      <c r="K22" s="205"/>
      <c r="L22" s="205" t="s">
        <v>75</v>
      </c>
      <c r="M22" s="205"/>
      <c r="N22" s="205"/>
      <c r="O22" s="205"/>
      <c r="P22" s="205"/>
      <c r="Q22" s="205"/>
      <c r="R22" s="205"/>
      <c r="S22" s="205"/>
      <c r="T22" s="205"/>
    </row>
  </sheetData>
  <sheetProtection formatCells="0" formatColumns="0" formatRows="0"/>
  <mergeCells count="72">
    <mergeCell ref="D17:E20"/>
    <mergeCell ref="P18:T18"/>
    <mergeCell ref="H19:O19"/>
    <mergeCell ref="P19:T19"/>
    <mergeCell ref="P20:T20"/>
    <mergeCell ref="P21:T21"/>
    <mergeCell ref="P17:T17"/>
    <mergeCell ref="F18:G18"/>
    <mergeCell ref="D21:E21"/>
    <mergeCell ref="A11:A21"/>
    <mergeCell ref="F16:G16"/>
    <mergeCell ref="H16:O16"/>
    <mergeCell ref="F19:G19"/>
    <mergeCell ref="F20:G20"/>
    <mergeCell ref="H18:O18"/>
    <mergeCell ref="F15:G15"/>
    <mergeCell ref="H21:O21"/>
    <mergeCell ref="D13:E16"/>
    <mergeCell ref="F17:G17"/>
    <mergeCell ref="H17:O17"/>
    <mergeCell ref="H15:O15"/>
    <mergeCell ref="F14:G14"/>
    <mergeCell ref="H14:O14"/>
    <mergeCell ref="P14:T14"/>
    <mergeCell ref="F13:G13"/>
    <mergeCell ref="H13:O13"/>
    <mergeCell ref="B6:G6"/>
    <mergeCell ref="J6:M6"/>
    <mergeCell ref="N6:T6"/>
    <mergeCell ref="R8:T8"/>
    <mergeCell ref="B5:G5"/>
    <mergeCell ref="H6:I6"/>
    <mergeCell ref="N7:P7"/>
    <mergeCell ref="R7:T7"/>
    <mergeCell ref="J7:M7"/>
    <mergeCell ref="P22:T22"/>
    <mergeCell ref="A22:G22"/>
    <mergeCell ref="H22:I22"/>
    <mergeCell ref="J22:K22"/>
    <mergeCell ref="L22:O22"/>
    <mergeCell ref="B11:G11"/>
    <mergeCell ref="H11:T11"/>
    <mergeCell ref="P12:T12"/>
    <mergeCell ref="B9:G9"/>
    <mergeCell ref="H9:T9"/>
    <mergeCell ref="H10:T10"/>
    <mergeCell ref="B10:G10"/>
    <mergeCell ref="B12:C21"/>
    <mergeCell ref="D12:E12"/>
    <mergeCell ref="H20:O20"/>
    <mergeCell ref="F12:G12"/>
    <mergeCell ref="H12:O12"/>
    <mergeCell ref="P15:T15"/>
    <mergeCell ref="P16:T16"/>
    <mergeCell ref="F21:G21"/>
    <mergeCell ref="P13:T13"/>
    <mergeCell ref="A1:T1"/>
    <mergeCell ref="A3:G3"/>
    <mergeCell ref="H3:T3"/>
    <mergeCell ref="Q2:T2"/>
    <mergeCell ref="B8:G8"/>
    <mergeCell ref="A4:G4"/>
    <mergeCell ref="H4:I4"/>
    <mergeCell ref="J4:M4"/>
    <mergeCell ref="N4:T4"/>
    <mergeCell ref="A5:A10"/>
    <mergeCell ref="J8:M8"/>
    <mergeCell ref="N8:P8"/>
    <mergeCell ref="H5:I5"/>
    <mergeCell ref="J5:M5"/>
    <mergeCell ref="B7:G7"/>
    <mergeCell ref="N5:T5"/>
  </mergeCells>
  <phoneticPr fontId="3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11" t="s">
        <v>107</v>
      </c>
      <c r="B1" s="211"/>
      <c r="C1" s="211"/>
      <c r="D1" s="211"/>
    </row>
    <row r="2" spans="1:4" ht="21.75" customHeight="1">
      <c r="A2" s="18" t="s">
        <v>286</v>
      </c>
      <c r="B2" s="18"/>
      <c r="C2" s="18"/>
      <c r="D2" s="141" t="s">
        <v>76</v>
      </c>
    </row>
    <row r="3" spans="1:4" s="18" customFormat="1" ht="30" customHeight="1">
      <c r="A3" s="131" t="s">
        <v>77</v>
      </c>
      <c r="B3" s="132" t="s">
        <v>78</v>
      </c>
      <c r="C3" s="131" t="s">
        <v>77</v>
      </c>
      <c r="D3" s="132" t="s">
        <v>79</v>
      </c>
    </row>
    <row r="4" spans="1:4" s="18" customFormat="1" ht="30" customHeight="1">
      <c r="A4" s="133" t="s">
        <v>80</v>
      </c>
      <c r="B4" s="134"/>
      <c r="C4" s="135" t="s">
        <v>81</v>
      </c>
      <c r="D4" s="58">
        <v>0</v>
      </c>
    </row>
    <row r="5" spans="1:4" s="18" customFormat="1" ht="30" customHeight="1">
      <c r="A5" s="133" t="s">
        <v>82</v>
      </c>
      <c r="B5" s="134"/>
      <c r="C5" s="135" t="s">
        <v>83</v>
      </c>
      <c r="D5" s="134"/>
    </row>
    <row r="6" spans="1:4" s="18" customFormat="1" ht="30" customHeight="1">
      <c r="A6" s="133" t="s">
        <v>84</v>
      </c>
      <c r="B6" s="134"/>
      <c r="C6" s="135" t="s">
        <v>85</v>
      </c>
      <c r="D6" s="134"/>
    </row>
    <row r="7" spans="1:4" s="18" customFormat="1" ht="30" customHeight="1">
      <c r="A7" s="133" t="s">
        <v>86</v>
      </c>
      <c r="B7" s="134"/>
      <c r="C7" s="135" t="s">
        <v>87</v>
      </c>
      <c r="D7" s="134"/>
    </row>
    <row r="8" spans="1:4" s="18" customFormat="1" ht="30" customHeight="1">
      <c r="A8" s="133" t="s">
        <v>88</v>
      </c>
      <c r="B8" s="134"/>
      <c r="C8" s="135" t="s">
        <v>89</v>
      </c>
      <c r="D8" s="134"/>
    </row>
    <row r="9" spans="1:4" s="18" customFormat="1" ht="30" customHeight="1">
      <c r="A9" s="133"/>
      <c r="B9" s="134"/>
      <c r="C9" s="135"/>
      <c r="D9" s="134"/>
    </row>
    <row r="10" spans="1:4" s="19" customFormat="1" ht="30" customHeight="1">
      <c r="A10" s="136" t="s">
        <v>90</v>
      </c>
      <c r="B10" s="137"/>
      <c r="C10" s="138" t="s">
        <v>91</v>
      </c>
      <c r="D10" s="137"/>
    </row>
    <row r="11" spans="1:4" s="18" customFormat="1" ht="30" customHeight="1">
      <c r="A11" s="139" t="s">
        <v>92</v>
      </c>
      <c r="B11" s="134"/>
      <c r="C11" s="140" t="s">
        <v>93</v>
      </c>
      <c r="D11" s="134"/>
    </row>
    <row r="12" spans="1:4" s="18" customFormat="1" ht="30" customHeight="1">
      <c r="A12" s="140" t="s">
        <v>94</v>
      </c>
      <c r="B12" s="134"/>
      <c r="C12" s="139"/>
      <c r="D12" s="134"/>
    </row>
    <row r="13" spans="1:4" s="18" customFormat="1" ht="30" customHeight="1">
      <c r="A13" s="140"/>
      <c r="B13" s="134"/>
      <c r="C13" s="139"/>
      <c r="D13" s="134"/>
    </row>
    <row r="14" spans="1:4" s="18" customFormat="1" ht="30" customHeight="1">
      <c r="A14" s="136" t="s">
        <v>11</v>
      </c>
      <c r="B14" s="137"/>
      <c r="C14" s="138" t="s">
        <v>12</v>
      </c>
      <c r="D14" s="137"/>
    </row>
    <row r="15" spans="1:4" s="9" customFormat="1" ht="21" customHeight="1">
      <c r="A15" s="8"/>
      <c r="B15" s="8"/>
      <c r="C15" s="8"/>
      <c r="D15" s="8"/>
    </row>
    <row r="16" spans="1:4">
      <c r="A16"/>
      <c r="B16"/>
      <c r="C16"/>
      <c r="D16" s="130"/>
    </row>
    <row r="17" spans="1:4">
      <c r="A17"/>
      <c r="B17" s="130">
        <v>0</v>
      </c>
      <c r="C17"/>
      <c r="D17"/>
    </row>
  </sheetData>
  <sheetProtection formatCells="0" formatColumns="0" formatRows="0"/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51"/>
  <sheetViews>
    <sheetView showGridLines="0" showZeros="0" topLeftCell="A37" workbookViewId="0">
      <selection activeCell="A47" sqref="A47:XFD47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151" t="s">
        <v>216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2" s="14" customFormat="1" ht="20.100000000000001" customHeight="1">
      <c r="A2" s="152" t="s">
        <v>266</v>
      </c>
      <c r="B2" s="152"/>
      <c r="C2" s="152"/>
      <c r="D2" s="152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V2" s="95" t="s">
        <v>76</v>
      </c>
    </row>
    <row r="3" spans="1:22" s="14" customFormat="1" ht="20.100000000000001" customHeight="1">
      <c r="A3" s="144" t="s">
        <v>13</v>
      </c>
      <c r="B3" s="144"/>
      <c r="C3" s="144"/>
      <c r="D3" s="143" t="s">
        <v>217</v>
      </c>
      <c r="E3" s="145" t="s">
        <v>14</v>
      </c>
      <c r="F3" s="148" t="s">
        <v>15</v>
      </c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50"/>
      <c r="R3" s="145" t="s">
        <v>16</v>
      </c>
      <c r="S3" s="145"/>
      <c r="T3" s="145" t="s">
        <v>218</v>
      </c>
      <c r="U3" s="145" t="s">
        <v>49</v>
      </c>
      <c r="V3" s="145" t="s">
        <v>17</v>
      </c>
    </row>
    <row r="4" spans="1:22" s="14" customFormat="1" ht="20.100000000000001" customHeight="1">
      <c r="A4" s="144"/>
      <c r="B4" s="144"/>
      <c r="C4" s="144"/>
      <c r="D4" s="143"/>
      <c r="E4" s="145"/>
      <c r="F4" s="145" t="s">
        <v>18</v>
      </c>
      <c r="G4" s="148" t="s">
        <v>219</v>
      </c>
      <c r="H4" s="149"/>
      <c r="I4" s="150"/>
      <c r="J4" s="148" t="s">
        <v>220</v>
      </c>
      <c r="K4" s="149"/>
      <c r="L4" s="149"/>
      <c r="M4" s="149"/>
      <c r="N4" s="149"/>
      <c r="O4" s="150"/>
      <c r="P4" s="145" t="s">
        <v>19</v>
      </c>
      <c r="Q4" s="145" t="s">
        <v>20</v>
      </c>
      <c r="R4" s="145" t="s">
        <v>21</v>
      </c>
      <c r="S4" s="145" t="s">
        <v>22</v>
      </c>
      <c r="T4" s="145"/>
      <c r="U4" s="145"/>
      <c r="V4" s="145"/>
    </row>
    <row r="5" spans="1:22" s="14" customFormat="1" ht="20.100000000000001" customHeight="1">
      <c r="A5" s="143" t="s">
        <v>23</v>
      </c>
      <c r="B5" s="143" t="s">
        <v>24</v>
      </c>
      <c r="C5" s="143" t="s">
        <v>25</v>
      </c>
      <c r="D5" s="143"/>
      <c r="E5" s="145"/>
      <c r="F5" s="145"/>
      <c r="G5" s="146" t="s">
        <v>221</v>
      </c>
      <c r="H5" s="146" t="s">
        <v>222</v>
      </c>
      <c r="I5" s="146" t="s">
        <v>223</v>
      </c>
      <c r="J5" s="145" t="s">
        <v>224</v>
      </c>
      <c r="K5" s="145" t="s">
        <v>26</v>
      </c>
      <c r="L5" s="145" t="s">
        <v>27</v>
      </c>
      <c r="M5" s="145" t="s">
        <v>28</v>
      </c>
      <c r="N5" s="145" t="s">
        <v>29</v>
      </c>
      <c r="O5" s="145" t="s">
        <v>225</v>
      </c>
      <c r="P5" s="145"/>
      <c r="Q5" s="145"/>
      <c r="R5" s="145"/>
      <c r="S5" s="145"/>
      <c r="T5" s="145"/>
      <c r="U5" s="145"/>
      <c r="V5" s="145"/>
    </row>
    <row r="6" spans="1:22" s="14" customFormat="1" ht="30" customHeight="1">
      <c r="A6" s="143"/>
      <c r="B6" s="143"/>
      <c r="C6" s="143"/>
      <c r="D6" s="143"/>
      <c r="E6" s="145"/>
      <c r="F6" s="145"/>
      <c r="G6" s="147"/>
      <c r="H6" s="147"/>
      <c r="I6" s="147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</row>
    <row r="7" spans="1:22" s="14" customFormat="1" ht="20.100000000000001" customHeight="1">
      <c r="A7" s="93" t="s">
        <v>30</v>
      </c>
      <c r="B7" s="93" t="s">
        <v>30</v>
      </c>
      <c r="C7" s="93" t="s">
        <v>30</v>
      </c>
      <c r="D7" s="93" t="s">
        <v>30</v>
      </c>
      <c r="E7" s="96">
        <v>1</v>
      </c>
      <c r="F7" s="97">
        <v>2</v>
      </c>
      <c r="G7" s="97">
        <v>3</v>
      </c>
      <c r="H7" s="97">
        <v>4</v>
      </c>
      <c r="I7" s="97">
        <v>5</v>
      </c>
      <c r="J7" s="97">
        <v>6</v>
      </c>
      <c r="K7" s="97">
        <v>7</v>
      </c>
      <c r="L7" s="97">
        <v>8</v>
      </c>
      <c r="M7" s="97">
        <v>9</v>
      </c>
      <c r="N7" s="97">
        <v>10</v>
      </c>
      <c r="O7" s="97">
        <v>11</v>
      </c>
      <c r="P7" s="97">
        <v>12</v>
      </c>
      <c r="Q7" s="97">
        <v>13</v>
      </c>
      <c r="R7" s="97">
        <v>14</v>
      </c>
      <c r="S7" s="97">
        <v>15</v>
      </c>
      <c r="T7" s="97">
        <v>16</v>
      </c>
      <c r="U7" s="97">
        <v>17</v>
      </c>
      <c r="V7" s="97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E9+E41+E47</f>
        <v>85.64</v>
      </c>
      <c r="F8" s="36">
        <f t="shared" si="0"/>
        <v>85.64</v>
      </c>
      <c r="G8" s="37">
        <f t="shared" si="0"/>
        <v>85.64</v>
      </c>
      <c r="H8" s="37">
        <f t="shared" si="0"/>
        <v>85.64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108</v>
      </c>
      <c r="E9" s="36">
        <f t="shared" ref="E9:V9" si="1">E10+E13+E34</f>
        <v>78.5</v>
      </c>
      <c r="F9" s="36">
        <f t="shared" si="1"/>
        <v>78.5</v>
      </c>
      <c r="G9" s="37">
        <f t="shared" si="1"/>
        <v>78.5</v>
      </c>
      <c r="H9" s="37">
        <f t="shared" si="1"/>
        <v>78.5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si="1"/>
        <v>0</v>
      </c>
      <c r="P9" s="36">
        <f t="shared" si="1"/>
        <v>0</v>
      </c>
      <c r="Q9" s="36">
        <f t="shared" si="1"/>
        <v>0</v>
      </c>
      <c r="R9" s="36">
        <f t="shared" si="1"/>
        <v>0</v>
      </c>
      <c r="S9" s="36">
        <f t="shared" si="1"/>
        <v>0</v>
      </c>
      <c r="T9" s="36">
        <f t="shared" si="1"/>
        <v>0</v>
      </c>
      <c r="U9" s="36">
        <f t="shared" si="1"/>
        <v>0</v>
      </c>
      <c r="V9" s="37">
        <f t="shared" si="1"/>
        <v>0</v>
      </c>
    </row>
    <row r="10" spans="1:22" ht="20.100000000000001" customHeight="1">
      <c r="A10" s="33"/>
      <c r="B10" s="33"/>
      <c r="C10" s="33"/>
      <c r="D10" s="34" t="s">
        <v>121</v>
      </c>
      <c r="E10" s="36">
        <f t="shared" ref="E10:N11" si="2">E11</f>
        <v>7.52</v>
      </c>
      <c r="F10" s="36">
        <f t="shared" si="2"/>
        <v>7.52</v>
      </c>
      <c r="G10" s="37">
        <f t="shared" si="2"/>
        <v>7.52</v>
      </c>
      <c r="H10" s="37">
        <f t="shared" si="2"/>
        <v>7.52</v>
      </c>
      <c r="I10" s="37">
        <f t="shared" si="2"/>
        <v>0</v>
      </c>
      <c r="J10" s="37">
        <f t="shared" si="2"/>
        <v>0</v>
      </c>
      <c r="K10" s="36">
        <f t="shared" si="2"/>
        <v>0</v>
      </c>
      <c r="L10" s="36">
        <f t="shared" si="2"/>
        <v>0</v>
      </c>
      <c r="M10" s="36">
        <f t="shared" si="2"/>
        <v>0</v>
      </c>
      <c r="N10" s="36">
        <f t="shared" si="2"/>
        <v>0</v>
      </c>
      <c r="O10" s="36">
        <f t="shared" ref="O10:V11" si="3">O11</f>
        <v>0</v>
      </c>
      <c r="P10" s="36">
        <f t="shared" si="3"/>
        <v>0</v>
      </c>
      <c r="Q10" s="36">
        <f t="shared" si="3"/>
        <v>0</v>
      </c>
      <c r="R10" s="36">
        <f t="shared" si="3"/>
        <v>0</v>
      </c>
      <c r="S10" s="36">
        <f t="shared" si="3"/>
        <v>0</v>
      </c>
      <c r="T10" s="36">
        <f t="shared" si="3"/>
        <v>0</v>
      </c>
      <c r="U10" s="36">
        <f t="shared" si="3"/>
        <v>0</v>
      </c>
      <c r="V10" s="37">
        <f t="shared" si="3"/>
        <v>0</v>
      </c>
    </row>
    <row r="11" spans="1:22" ht="20.100000000000001" customHeight="1">
      <c r="A11" s="33"/>
      <c r="B11" s="33"/>
      <c r="C11" s="33"/>
      <c r="D11" s="34" t="s">
        <v>122</v>
      </c>
      <c r="E11" s="36">
        <f t="shared" si="2"/>
        <v>7.52</v>
      </c>
      <c r="F11" s="36">
        <f t="shared" si="2"/>
        <v>7.52</v>
      </c>
      <c r="G11" s="37">
        <f t="shared" si="2"/>
        <v>7.52</v>
      </c>
      <c r="H11" s="37">
        <f t="shared" si="2"/>
        <v>7.52</v>
      </c>
      <c r="I11" s="37">
        <f t="shared" si="2"/>
        <v>0</v>
      </c>
      <c r="J11" s="37">
        <f t="shared" si="2"/>
        <v>0</v>
      </c>
      <c r="K11" s="36">
        <f t="shared" si="2"/>
        <v>0</v>
      </c>
      <c r="L11" s="36">
        <f t="shared" si="2"/>
        <v>0</v>
      </c>
      <c r="M11" s="36">
        <f t="shared" si="2"/>
        <v>0</v>
      </c>
      <c r="N11" s="36">
        <f t="shared" si="2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109</v>
      </c>
      <c r="B12" s="33" t="s">
        <v>123</v>
      </c>
      <c r="C12" s="33" t="s">
        <v>123</v>
      </c>
      <c r="D12" s="34" t="s">
        <v>124</v>
      </c>
      <c r="E12" s="36">
        <v>7.52</v>
      </c>
      <c r="F12" s="36">
        <v>7.52</v>
      </c>
      <c r="G12" s="37">
        <v>7.52</v>
      </c>
      <c r="H12" s="37">
        <v>7.52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/>
      <c r="B13" s="33"/>
      <c r="C13" s="33"/>
      <c r="D13" s="34" t="s">
        <v>257</v>
      </c>
      <c r="E13" s="36">
        <f t="shared" ref="E13:V13" si="4">E14+E30</f>
        <v>70.25</v>
      </c>
      <c r="F13" s="36">
        <f t="shared" si="4"/>
        <v>70.25</v>
      </c>
      <c r="G13" s="37">
        <f t="shared" si="4"/>
        <v>70.25</v>
      </c>
      <c r="H13" s="37">
        <f t="shared" si="4"/>
        <v>70.25</v>
      </c>
      <c r="I13" s="37">
        <f t="shared" si="4"/>
        <v>0</v>
      </c>
      <c r="J13" s="37">
        <f t="shared" si="4"/>
        <v>0</v>
      </c>
      <c r="K13" s="36">
        <f t="shared" si="4"/>
        <v>0</v>
      </c>
      <c r="L13" s="36">
        <f t="shared" si="4"/>
        <v>0</v>
      </c>
      <c r="M13" s="36">
        <f t="shared" si="4"/>
        <v>0</v>
      </c>
      <c r="N13" s="36">
        <f t="shared" si="4"/>
        <v>0</v>
      </c>
      <c r="O13" s="36">
        <f t="shared" si="4"/>
        <v>0</v>
      </c>
      <c r="P13" s="36">
        <f t="shared" si="4"/>
        <v>0</v>
      </c>
      <c r="Q13" s="36">
        <f t="shared" si="4"/>
        <v>0</v>
      </c>
      <c r="R13" s="36">
        <f t="shared" si="4"/>
        <v>0</v>
      </c>
      <c r="S13" s="36">
        <f t="shared" si="4"/>
        <v>0</v>
      </c>
      <c r="T13" s="36">
        <f t="shared" si="4"/>
        <v>0</v>
      </c>
      <c r="U13" s="36">
        <f t="shared" si="4"/>
        <v>0</v>
      </c>
      <c r="V13" s="37">
        <f t="shared" si="4"/>
        <v>0</v>
      </c>
    </row>
    <row r="14" spans="1:22" ht="20.100000000000001" customHeight="1">
      <c r="A14" s="33"/>
      <c r="B14" s="33"/>
      <c r="C14" s="33"/>
      <c r="D14" s="34" t="s">
        <v>258</v>
      </c>
      <c r="E14" s="36">
        <f t="shared" ref="E14:V14" si="5">SUM(E15:E29)</f>
        <v>66.25</v>
      </c>
      <c r="F14" s="36">
        <f t="shared" si="5"/>
        <v>66.25</v>
      </c>
      <c r="G14" s="37">
        <f t="shared" si="5"/>
        <v>66.25</v>
      </c>
      <c r="H14" s="37">
        <f t="shared" si="5"/>
        <v>66.25</v>
      </c>
      <c r="I14" s="37">
        <f t="shared" si="5"/>
        <v>0</v>
      </c>
      <c r="J14" s="37">
        <f t="shared" si="5"/>
        <v>0</v>
      </c>
      <c r="K14" s="36">
        <f t="shared" si="5"/>
        <v>0</v>
      </c>
      <c r="L14" s="36">
        <f t="shared" si="5"/>
        <v>0</v>
      </c>
      <c r="M14" s="36">
        <f t="shared" si="5"/>
        <v>0</v>
      </c>
      <c r="N14" s="36">
        <f t="shared" si="5"/>
        <v>0</v>
      </c>
      <c r="O14" s="36">
        <f t="shared" si="5"/>
        <v>0</v>
      </c>
      <c r="P14" s="36">
        <f t="shared" si="5"/>
        <v>0</v>
      </c>
      <c r="Q14" s="36">
        <f t="shared" si="5"/>
        <v>0</v>
      </c>
      <c r="R14" s="36">
        <f t="shared" si="5"/>
        <v>0</v>
      </c>
      <c r="S14" s="36">
        <f t="shared" si="5"/>
        <v>0</v>
      </c>
      <c r="T14" s="36">
        <f t="shared" si="5"/>
        <v>0</v>
      </c>
      <c r="U14" s="36">
        <f t="shared" si="5"/>
        <v>0</v>
      </c>
      <c r="V14" s="37">
        <f t="shared" si="5"/>
        <v>0</v>
      </c>
    </row>
    <row r="15" spans="1:22" ht="20.100000000000001" customHeight="1">
      <c r="A15" s="33" t="s">
        <v>109</v>
      </c>
      <c r="B15" s="33" t="s">
        <v>196</v>
      </c>
      <c r="C15" s="33" t="s">
        <v>134</v>
      </c>
      <c r="D15" s="34" t="s">
        <v>259</v>
      </c>
      <c r="E15" s="36">
        <v>29.66</v>
      </c>
      <c r="F15" s="36">
        <v>29.66</v>
      </c>
      <c r="G15" s="37">
        <v>29.66</v>
      </c>
      <c r="H15" s="37">
        <v>29.66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109</v>
      </c>
      <c r="B16" s="33" t="s">
        <v>196</v>
      </c>
      <c r="C16" s="33" t="s">
        <v>134</v>
      </c>
      <c r="D16" s="34" t="s">
        <v>112</v>
      </c>
      <c r="E16" s="36">
        <v>5.25</v>
      </c>
      <c r="F16" s="36">
        <v>5.25</v>
      </c>
      <c r="G16" s="37">
        <v>5.25</v>
      </c>
      <c r="H16" s="37">
        <v>5.25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109</v>
      </c>
      <c r="B17" s="33" t="s">
        <v>196</v>
      </c>
      <c r="C17" s="33" t="s">
        <v>134</v>
      </c>
      <c r="D17" s="34" t="s">
        <v>113</v>
      </c>
      <c r="E17" s="36">
        <v>2.63</v>
      </c>
      <c r="F17" s="36">
        <v>2.63</v>
      </c>
      <c r="G17" s="37">
        <v>2.63</v>
      </c>
      <c r="H17" s="37">
        <v>2.63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109</v>
      </c>
      <c r="B18" s="33" t="s">
        <v>196</v>
      </c>
      <c r="C18" s="33" t="s">
        <v>134</v>
      </c>
      <c r="D18" s="34" t="s">
        <v>114</v>
      </c>
      <c r="E18" s="36">
        <v>3.13</v>
      </c>
      <c r="F18" s="36">
        <v>3.13</v>
      </c>
      <c r="G18" s="37">
        <v>3.13</v>
      </c>
      <c r="H18" s="37">
        <v>3.13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109</v>
      </c>
      <c r="B19" s="33" t="s">
        <v>196</v>
      </c>
      <c r="C19" s="33" t="s">
        <v>134</v>
      </c>
      <c r="D19" s="34" t="s">
        <v>115</v>
      </c>
      <c r="E19" s="36">
        <v>1.25</v>
      </c>
      <c r="F19" s="36">
        <v>1.25</v>
      </c>
      <c r="G19" s="37">
        <v>1.25</v>
      </c>
      <c r="H19" s="37">
        <v>1.25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109</v>
      </c>
      <c r="B20" s="33" t="s">
        <v>196</v>
      </c>
      <c r="C20" s="33" t="s">
        <v>134</v>
      </c>
      <c r="D20" s="34" t="s">
        <v>116</v>
      </c>
      <c r="E20" s="36">
        <v>3.13</v>
      </c>
      <c r="F20" s="36">
        <v>3.13</v>
      </c>
      <c r="G20" s="37">
        <v>3.13</v>
      </c>
      <c r="H20" s="37">
        <v>3.13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109</v>
      </c>
      <c r="B21" s="33" t="s">
        <v>196</v>
      </c>
      <c r="C21" s="33" t="s">
        <v>134</v>
      </c>
      <c r="D21" s="34" t="s">
        <v>226</v>
      </c>
      <c r="E21" s="36">
        <v>10.08</v>
      </c>
      <c r="F21" s="36">
        <v>10.08</v>
      </c>
      <c r="G21" s="37">
        <v>10.08</v>
      </c>
      <c r="H21" s="37">
        <v>10.08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109</v>
      </c>
      <c r="B22" s="33" t="s">
        <v>196</v>
      </c>
      <c r="C22" s="33" t="s">
        <v>134</v>
      </c>
      <c r="D22" s="34" t="s">
        <v>227</v>
      </c>
      <c r="E22" s="36">
        <v>0.62</v>
      </c>
      <c r="F22" s="36">
        <v>0.62</v>
      </c>
      <c r="G22" s="37">
        <v>0.62</v>
      </c>
      <c r="H22" s="37">
        <v>0.62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109</v>
      </c>
      <c r="B23" s="33" t="s">
        <v>196</v>
      </c>
      <c r="C23" s="33" t="s">
        <v>134</v>
      </c>
      <c r="D23" s="34" t="s">
        <v>228</v>
      </c>
      <c r="E23" s="36">
        <v>1.24</v>
      </c>
      <c r="F23" s="36">
        <v>1.24</v>
      </c>
      <c r="G23" s="37">
        <v>1.24</v>
      </c>
      <c r="H23" s="37">
        <v>1.24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109</v>
      </c>
      <c r="B24" s="33" t="s">
        <v>196</v>
      </c>
      <c r="C24" s="33" t="s">
        <v>134</v>
      </c>
      <c r="D24" s="34" t="s">
        <v>117</v>
      </c>
      <c r="E24" s="36">
        <v>0.05</v>
      </c>
      <c r="F24" s="36">
        <v>0.05</v>
      </c>
      <c r="G24" s="37">
        <v>0.05</v>
      </c>
      <c r="H24" s="37">
        <v>0.05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 t="s">
        <v>109</v>
      </c>
      <c r="B25" s="33" t="s">
        <v>196</v>
      </c>
      <c r="C25" s="33" t="s">
        <v>134</v>
      </c>
      <c r="D25" s="34" t="s">
        <v>118</v>
      </c>
      <c r="E25" s="36">
        <v>1.51</v>
      </c>
      <c r="F25" s="36">
        <v>1.51</v>
      </c>
      <c r="G25" s="37">
        <v>1.51</v>
      </c>
      <c r="H25" s="37">
        <v>1.51</v>
      </c>
      <c r="I25" s="37">
        <v>0</v>
      </c>
      <c r="J25" s="37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7">
        <v>0</v>
      </c>
    </row>
    <row r="26" spans="1:22" ht="20.100000000000001" customHeight="1">
      <c r="A26" s="33" t="s">
        <v>109</v>
      </c>
      <c r="B26" s="33" t="s">
        <v>196</v>
      </c>
      <c r="C26" s="33" t="s">
        <v>134</v>
      </c>
      <c r="D26" s="34" t="s">
        <v>119</v>
      </c>
      <c r="E26" s="36">
        <v>0.75</v>
      </c>
      <c r="F26" s="36">
        <v>0.75</v>
      </c>
      <c r="G26" s="37">
        <v>0.75</v>
      </c>
      <c r="H26" s="37">
        <v>0.75</v>
      </c>
      <c r="I26" s="37">
        <v>0</v>
      </c>
      <c r="J26" s="37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7">
        <v>0</v>
      </c>
    </row>
    <row r="27" spans="1:22" ht="20.100000000000001" customHeight="1">
      <c r="A27" s="33" t="s">
        <v>109</v>
      </c>
      <c r="B27" s="33" t="s">
        <v>196</v>
      </c>
      <c r="C27" s="33" t="s">
        <v>134</v>
      </c>
      <c r="D27" s="34" t="s">
        <v>120</v>
      </c>
      <c r="E27" s="36">
        <v>2.27</v>
      </c>
      <c r="F27" s="36">
        <v>2.27</v>
      </c>
      <c r="G27" s="37">
        <v>2.27</v>
      </c>
      <c r="H27" s="37">
        <v>2.27</v>
      </c>
      <c r="I27" s="37">
        <v>0</v>
      </c>
      <c r="J27" s="37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7">
        <v>0</v>
      </c>
    </row>
    <row r="28" spans="1:22" ht="20.100000000000001" customHeight="1">
      <c r="A28" s="33" t="s">
        <v>109</v>
      </c>
      <c r="B28" s="33" t="s">
        <v>196</v>
      </c>
      <c r="C28" s="33" t="s">
        <v>134</v>
      </c>
      <c r="D28" s="34" t="s">
        <v>229</v>
      </c>
      <c r="E28" s="36">
        <v>0.24</v>
      </c>
      <c r="F28" s="36">
        <v>0.24</v>
      </c>
      <c r="G28" s="37">
        <v>0.24</v>
      </c>
      <c r="H28" s="37">
        <v>0.24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 t="s">
        <v>109</v>
      </c>
      <c r="B29" s="33" t="s">
        <v>196</v>
      </c>
      <c r="C29" s="33" t="s">
        <v>134</v>
      </c>
      <c r="D29" s="34" t="s">
        <v>260</v>
      </c>
      <c r="E29" s="36">
        <v>4.4400000000000004</v>
      </c>
      <c r="F29" s="36">
        <v>4.4400000000000004</v>
      </c>
      <c r="G29" s="37">
        <v>4.4400000000000004</v>
      </c>
      <c r="H29" s="37">
        <v>4.4400000000000004</v>
      </c>
      <c r="I29" s="37">
        <v>0</v>
      </c>
      <c r="J29" s="37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7">
        <v>0</v>
      </c>
    </row>
    <row r="30" spans="1:22" ht="20.100000000000001" customHeight="1">
      <c r="A30" s="33"/>
      <c r="B30" s="33"/>
      <c r="C30" s="33"/>
      <c r="D30" s="34" t="s">
        <v>261</v>
      </c>
      <c r="E30" s="36">
        <f t="shared" ref="E30:V30" si="6">SUM(E31:E33)</f>
        <v>4</v>
      </c>
      <c r="F30" s="36">
        <f t="shared" si="6"/>
        <v>4</v>
      </c>
      <c r="G30" s="37">
        <f t="shared" si="6"/>
        <v>4</v>
      </c>
      <c r="H30" s="37">
        <f t="shared" si="6"/>
        <v>4</v>
      </c>
      <c r="I30" s="37">
        <f t="shared" si="6"/>
        <v>0</v>
      </c>
      <c r="J30" s="37">
        <f t="shared" si="6"/>
        <v>0</v>
      </c>
      <c r="K30" s="36">
        <f t="shared" si="6"/>
        <v>0</v>
      </c>
      <c r="L30" s="36">
        <f t="shared" si="6"/>
        <v>0</v>
      </c>
      <c r="M30" s="36">
        <f t="shared" si="6"/>
        <v>0</v>
      </c>
      <c r="N30" s="36">
        <f t="shared" si="6"/>
        <v>0</v>
      </c>
      <c r="O30" s="36">
        <f t="shared" si="6"/>
        <v>0</v>
      </c>
      <c r="P30" s="36">
        <f t="shared" si="6"/>
        <v>0</v>
      </c>
      <c r="Q30" s="36">
        <f t="shared" si="6"/>
        <v>0</v>
      </c>
      <c r="R30" s="36">
        <f t="shared" si="6"/>
        <v>0</v>
      </c>
      <c r="S30" s="36">
        <f t="shared" si="6"/>
        <v>0</v>
      </c>
      <c r="T30" s="36">
        <f t="shared" si="6"/>
        <v>0</v>
      </c>
      <c r="U30" s="36">
        <f t="shared" si="6"/>
        <v>0</v>
      </c>
      <c r="V30" s="37">
        <f t="shared" si="6"/>
        <v>0</v>
      </c>
    </row>
    <row r="31" spans="1:22" ht="20.100000000000001" customHeight="1">
      <c r="A31" s="33" t="s">
        <v>109</v>
      </c>
      <c r="B31" s="33" t="s">
        <v>196</v>
      </c>
      <c r="C31" s="33" t="s">
        <v>182</v>
      </c>
      <c r="D31" s="34" t="s">
        <v>262</v>
      </c>
      <c r="E31" s="36">
        <v>1</v>
      </c>
      <c r="F31" s="36">
        <v>1</v>
      </c>
      <c r="G31" s="37">
        <v>1</v>
      </c>
      <c r="H31" s="37">
        <v>1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 t="s">
        <v>109</v>
      </c>
      <c r="B32" s="33" t="s">
        <v>196</v>
      </c>
      <c r="C32" s="33" t="s">
        <v>182</v>
      </c>
      <c r="D32" s="34" t="s">
        <v>263</v>
      </c>
      <c r="E32" s="36">
        <v>1</v>
      </c>
      <c r="F32" s="36">
        <v>1</v>
      </c>
      <c r="G32" s="37">
        <v>1</v>
      </c>
      <c r="H32" s="37">
        <v>1</v>
      </c>
      <c r="I32" s="37">
        <v>0</v>
      </c>
      <c r="J32" s="37">
        <v>0</v>
      </c>
      <c r="K32" s="36">
        <v>0</v>
      </c>
      <c r="L32" s="36">
        <v>0</v>
      </c>
      <c r="M32" s="36">
        <v>0</v>
      </c>
      <c r="N32" s="36">
        <v>0</v>
      </c>
      <c r="O32" s="36">
        <v>0</v>
      </c>
      <c r="P32" s="36">
        <v>0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7">
        <v>0</v>
      </c>
    </row>
    <row r="33" spans="1:22" ht="20.100000000000001" customHeight="1">
      <c r="A33" s="33" t="s">
        <v>109</v>
      </c>
      <c r="B33" s="33" t="s">
        <v>196</v>
      </c>
      <c r="C33" s="33" t="s">
        <v>182</v>
      </c>
      <c r="D33" s="34" t="s">
        <v>264</v>
      </c>
      <c r="E33" s="36">
        <v>2</v>
      </c>
      <c r="F33" s="36">
        <v>2</v>
      </c>
      <c r="G33" s="37">
        <v>2</v>
      </c>
      <c r="H33" s="37">
        <v>2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/>
      <c r="B34" s="33"/>
      <c r="C34" s="33"/>
      <c r="D34" s="34" t="s">
        <v>126</v>
      </c>
      <c r="E34" s="36">
        <f t="shared" ref="E34:V34" si="7">E35+E37+E39</f>
        <v>0.73</v>
      </c>
      <c r="F34" s="36">
        <f t="shared" si="7"/>
        <v>0.73</v>
      </c>
      <c r="G34" s="37">
        <f t="shared" si="7"/>
        <v>0.73</v>
      </c>
      <c r="H34" s="37">
        <f t="shared" si="7"/>
        <v>0.73</v>
      </c>
      <c r="I34" s="37">
        <f t="shared" si="7"/>
        <v>0</v>
      </c>
      <c r="J34" s="37">
        <f t="shared" si="7"/>
        <v>0</v>
      </c>
      <c r="K34" s="36">
        <f t="shared" si="7"/>
        <v>0</v>
      </c>
      <c r="L34" s="36">
        <f t="shared" si="7"/>
        <v>0</v>
      </c>
      <c r="M34" s="36">
        <f t="shared" si="7"/>
        <v>0</v>
      </c>
      <c r="N34" s="36">
        <f t="shared" si="7"/>
        <v>0</v>
      </c>
      <c r="O34" s="36">
        <f t="shared" si="7"/>
        <v>0</v>
      </c>
      <c r="P34" s="36">
        <f t="shared" si="7"/>
        <v>0</v>
      </c>
      <c r="Q34" s="36">
        <f t="shared" si="7"/>
        <v>0</v>
      </c>
      <c r="R34" s="36">
        <f t="shared" si="7"/>
        <v>0</v>
      </c>
      <c r="S34" s="36">
        <f t="shared" si="7"/>
        <v>0</v>
      </c>
      <c r="T34" s="36">
        <f t="shared" si="7"/>
        <v>0</v>
      </c>
      <c r="U34" s="36">
        <f t="shared" si="7"/>
        <v>0</v>
      </c>
      <c r="V34" s="37">
        <f t="shared" si="7"/>
        <v>0</v>
      </c>
    </row>
    <row r="35" spans="1:22" ht="20.100000000000001" customHeight="1">
      <c r="A35" s="33"/>
      <c r="B35" s="33"/>
      <c r="C35" s="33"/>
      <c r="D35" s="34" t="s">
        <v>127</v>
      </c>
      <c r="E35" s="36">
        <f t="shared" ref="E35:V35" si="8">E36</f>
        <v>0.27</v>
      </c>
      <c r="F35" s="36">
        <f t="shared" si="8"/>
        <v>0.27</v>
      </c>
      <c r="G35" s="37">
        <f t="shared" si="8"/>
        <v>0.27</v>
      </c>
      <c r="H35" s="37">
        <f t="shared" si="8"/>
        <v>0.27</v>
      </c>
      <c r="I35" s="37">
        <f t="shared" si="8"/>
        <v>0</v>
      </c>
      <c r="J35" s="37">
        <f t="shared" si="8"/>
        <v>0</v>
      </c>
      <c r="K35" s="36">
        <f t="shared" si="8"/>
        <v>0</v>
      </c>
      <c r="L35" s="36">
        <f t="shared" si="8"/>
        <v>0</v>
      </c>
      <c r="M35" s="36">
        <f t="shared" si="8"/>
        <v>0</v>
      </c>
      <c r="N35" s="36">
        <f t="shared" si="8"/>
        <v>0</v>
      </c>
      <c r="O35" s="36">
        <f t="shared" si="8"/>
        <v>0</v>
      </c>
      <c r="P35" s="36">
        <f t="shared" si="8"/>
        <v>0</v>
      </c>
      <c r="Q35" s="36">
        <f t="shared" si="8"/>
        <v>0</v>
      </c>
      <c r="R35" s="36">
        <f t="shared" si="8"/>
        <v>0</v>
      </c>
      <c r="S35" s="36">
        <f t="shared" si="8"/>
        <v>0</v>
      </c>
      <c r="T35" s="36">
        <f t="shared" si="8"/>
        <v>0</v>
      </c>
      <c r="U35" s="36">
        <f t="shared" si="8"/>
        <v>0</v>
      </c>
      <c r="V35" s="37">
        <f t="shared" si="8"/>
        <v>0</v>
      </c>
    </row>
    <row r="36" spans="1:22" ht="20.100000000000001" customHeight="1">
      <c r="A36" s="33" t="s">
        <v>109</v>
      </c>
      <c r="B36" s="33" t="s">
        <v>128</v>
      </c>
      <c r="C36" s="33" t="s">
        <v>110</v>
      </c>
      <c r="D36" s="34" t="s">
        <v>129</v>
      </c>
      <c r="E36" s="36">
        <v>0.27</v>
      </c>
      <c r="F36" s="36">
        <v>0.27</v>
      </c>
      <c r="G36" s="37">
        <v>0.27</v>
      </c>
      <c r="H36" s="37">
        <v>0.27</v>
      </c>
      <c r="I36" s="37">
        <v>0</v>
      </c>
      <c r="J36" s="37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7">
        <v>0</v>
      </c>
    </row>
    <row r="37" spans="1:22" ht="20.100000000000001" customHeight="1">
      <c r="A37" s="33"/>
      <c r="B37" s="33"/>
      <c r="C37" s="33"/>
      <c r="D37" s="34" t="s">
        <v>130</v>
      </c>
      <c r="E37" s="36">
        <f t="shared" ref="E37:V37" si="9">E38</f>
        <v>0.27</v>
      </c>
      <c r="F37" s="36">
        <f t="shared" si="9"/>
        <v>0.27</v>
      </c>
      <c r="G37" s="37">
        <f t="shared" si="9"/>
        <v>0.27</v>
      </c>
      <c r="H37" s="37">
        <f t="shared" si="9"/>
        <v>0.27</v>
      </c>
      <c r="I37" s="37">
        <f t="shared" si="9"/>
        <v>0</v>
      </c>
      <c r="J37" s="37">
        <f t="shared" si="9"/>
        <v>0</v>
      </c>
      <c r="K37" s="36">
        <f t="shared" si="9"/>
        <v>0</v>
      </c>
      <c r="L37" s="36">
        <f t="shared" si="9"/>
        <v>0</v>
      </c>
      <c r="M37" s="36">
        <f t="shared" si="9"/>
        <v>0</v>
      </c>
      <c r="N37" s="36">
        <f t="shared" si="9"/>
        <v>0</v>
      </c>
      <c r="O37" s="36">
        <f t="shared" si="9"/>
        <v>0</v>
      </c>
      <c r="P37" s="36">
        <f t="shared" si="9"/>
        <v>0</v>
      </c>
      <c r="Q37" s="36">
        <f t="shared" si="9"/>
        <v>0</v>
      </c>
      <c r="R37" s="36">
        <f t="shared" si="9"/>
        <v>0</v>
      </c>
      <c r="S37" s="36">
        <f t="shared" si="9"/>
        <v>0</v>
      </c>
      <c r="T37" s="36">
        <f t="shared" si="9"/>
        <v>0</v>
      </c>
      <c r="U37" s="36">
        <f t="shared" si="9"/>
        <v>0</v>
      </c>
      <c r="V37" s="37">
        <f t="shared" si="9"/>
        <v>0</v>
      </c>
    </row>
    <row r="38" spans="1:22" ht="20.100000000000001" customHeight="1">
      <c r="A38" s="33" t="s">
        <v>109</v>
      </c>
      <c r="B38" s="33" t="s">
        <v>128</v>
      </c>
      <c r="C38" s="33" t="s">
        <v>131</v>
      </c>
      <c r="D38" s="34" t="s">
        <v>132</v>
      </c>
      <c r="E38" s="36">
        <v>0.27</v>
      </c>
      <c r="F38" s="36">
        <v>0.27</v>
      </c>
      <c r="G38" s="37">
        <v>0.27</v>
      </c>
      <c r="H38" s="37">
        <v>0.27</v>
      </c>
      <c r="I38" s="37">
        <v>0</v>
      </c>
      <c r="J38" s="37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7">
        <v>0</v>
      </c>
    </row>
    <row r="39" spans="1:22" ht="20.100000000000001" customHeight="1">
      <c r="A39" s="33"/>
      <c r="B39" s="33"/>
      <c r="C39" s="33"/>
      <c r="D39" s="34" t="s">
        <v>133</v>
      </c>
      <c r="E39" s="36">
        <f t="shared" ref="E39:V39" si="10">E40</f>
        <v>0.19</v>
      </c>
      <c r="F39" s="36">
        <f t="shared" si="10"/>
        <v>0.19</v>
      </c>
      <c r="G39" s="37">
        <f t="shared" si="10"/>
        <v>0.19</v>
      </c>
      <c r="H39" s="37">
        <f t="shared" si="10"/>
        <v>0.19</v>
      </c>
      <c r="I39" s="37">
        <f t="shared" si="10"/>
        <v>0</v>
      </c>
      <c r="J39" s="37">
        <f t="shared" si="10"/>
        <v>0</v>
      </c>
      <c r="K39" s="36">
        <f t="shared" si="10"/>
        <v>0</v>
      </c>
      <c r="L39" s="36">
        <f t="shared" si="10"/>
        <v>0</v>
      </c>
      <c r="M39" s="36">
        <f t="shared" si="10"/>
        <v>0</v>
      </c>
      <c r="N39" s="36">
        <f t="shared" si="10"/>
        <v>0</v>
      </c>
      <c r="O39" s="36">
        <f t="shared" si="10"/>
        <v>0</v>
      </c>
      <c r="P39" s="36">
        <f t="shared" si="10"/>
        <v>0</v>
      </c>
      <c r="Q39" s="36">
        <f t="shared" si="10"/>
        <v>0</v>
      </c>
      <c r="R39" s="36">
        <f t="shared" si="10"/>
        <v>0</v>
      </c>
      <c r="S39" s="36">
        <f t="shared" si="10"/>
        <v>0</v>
      </c>
      <c r="T39" s="36">
        <f t="shared" si="10"/>
        <v>0</v>
      </c>
      <c r="U39" s="36">
        <f t="shared" si="10"/>
        <v>0</v>
      </c>
      <c r="V39" s="37">
        <f t="shared" si="10"/>
        <v>0</v>
      </c>
    </row>
    <row r="40" spans="1:22" ht="20.100000000000001" customHeight="1">
      <c r="A40" s="33" t="s">
        <v>109</v>
      </c>
      <c r="B40" s="33" t="s">
        <v>128</v>
      </c>
      <c r="C40" s="33" t="s">
        <v>134</v>
      </c>
      <c r="D40" s="34" t="s">
        <v>135</v>
      </c>
      <c r="E40" s="36">
        <v>0.19</v>
      </c>
      <c r="F40" s="36">
        <v>0.19</v>
      </c>
      <c r="G40" s="37">
        <v>0.19</v>
      </c>
      <c r="H40" s="37">
        <v>0.19</v>
      </c>
      <c r="I40" s="37">
        <v>0</v>
      </c>
      <c r="J40" s="37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7">
        <v>0</v>
      </c>
    </row>
    <row r="41" spans="1:22" ht="20.100000000000001" customHeight="1">
      <c r="A41" s="33"/>
      <c r="B41" s="33"/>
      <c r="C41" s="33"/>
      <c r="D41" s="34" t="s">
        <v>136</v>
      </c>
      <c r="E41" s="36">
        <f t="shared" ref="E41:V41" si="11">E42</f>
        <v>2.63</v>
      </c>
      <c r="F41" s="36">
        <f t="shared" si="11"/>
        <v>2.63</v>
      </c>
      <c r="G41" s="37">
        <f t="shared" si="11"/>
        <v>2.63</v>
      </c>
      <c r="H41" s="37">
        <f t="shared" si="11"/>
        <v>2.63</v>
      </c>
      <c r="I41" s="37">
        <f t="shared" si="11"/>
        <v>0</v>
      </c>
      <c r="J41" s="37">
        <f t="shared" si="11"/>
        <v>0</v>
      </c>
      <c r="K41" s="36">
        <f t="shared" si="11"/>
        <v>0</v>
      </c>
      <c r="L41" s="36">
        <f t="shared" si="11"/>
        <v>0</v>
      </c>
      <c r="M41" s="36">
        <f t="shared" si="11"/>
        <v>0</v>
      </c>
      <c r="N41" s="36">
        <f t="shared" si="11"/>
        <v>0</v>
      </c>
      <c r="O41" s="36">
        <f t="shared" si="11"/>
        <v>0</v>
      </c>
      <c r="P41" s="36">
        <f t="shared" si="11"/>
        <v>0</v>
      </c>
      <c r="Q41" s="36">
        <f t="shared" si="11"/>
        <v>0</v>
      </c>
      <c r="R41" s="36">
        <f t="shared" si="11"/>
        <v>0</v>
      </c>
      <c r="S41" s="36">
        <f t="shared" si="11"/>
        <v>0</v>
      </c>
      <c r="T41" s="36">
        <f t="shared" si="11"/>
        <v>0</v>
      </c>
      <c r="U41" s="36">
        <f t="shared" si="11"/>
        <v>0</v>
      </c>
      <c r="V41" s="37">
        <f t="shared" si="11"/>
        <v>0</v>
      </c>
    </row>
    <row r="42" spans="1:22" ht="20.100000000000001" customHeight="1">
      <c r="A42" s="33"/>
      <c r="B42" s="33"/>
      <c r="C42" s="33"/>
      <c r="D42" s="34" t="s">
        <v>137</v>
      </c>
      <c r="E42" s="36">
        <f t="shared" ref="E42:V42" si="12">E43+E45</f>
        <v>2.63</v>
      </c>
      <c r="F42" s="36">
        <f t="shared" si="12"/>
        <v>2.63</v>
      </c>
      <c r="G42" s="37">
        <f t="shared" si="12"/>
        <v>2.63</v>
      </c>
      <c r="H42" s="37">
        <f t="shared" si="12"/>
        <v>2.63</v>
      </c>
      <c r="I42" s="37">
        <f t="shared" si="12"/>
        <v>0</v>
      </c>
      <c r="J42" s="37">
        <f t="shared" si="12"/>
        <v>0</v>
      </c>
      <c r="K42" s="36">
        <f t="shared" si="12"/>
        <v>0</v>
      </c>
      <c r="L42" s="36">
        <f t="shared" si="12"/>
        <v>0</v>
      </c>
      <c r="M42" s="36">
        <f t="shared" si="12"/>
        <v>0</v>
      </c>
      <c r="N42" s="36">
        <f t="shared" si="12"/>
        <v>0</v>
      </c>
      <c r="O42" s="36">
        <f t="shared" si="12"/>
        <v>0</v>
      </c>
      <c r="P42" s="36">
        <f t="shared" si="12"/>
        <v>0</v>
      </c>
      <c r="Q42" s="36">
        <f t="shared" si="12"/>
        <v>0</v>
      </c>
      <c r="R42" s="36">
        <f t="shared" si="12"/>
        <v>0</v>
      </c>
      <c r="S42" s="36">
        <f t="shared" si="12"/>
        <v>0</v>
      </c>
      <c r="T42" s="36">
        <f t="shared" si="12"/>
        <v>0</v>
      </c>
      <c r="U42" s="36">
        <f t="shared" si="12"/>
        <v>0</v>
      </c>
      <c r="V42" s="37">
        <f t="shared" si="12"/>
        <v>0</v>
      </c>
    </row>
    <row r="43" spans="1:22" ht="20.100000000000001" customHeight="1">
      <c r="A43" s="33"/>
      <c r="B43" s="33"/>
      <c r="C43" s="33"/>
      <c r="D43" s="34" t="s">
        <v>265</v>
      </c>
      <c r="E43" s="36">
        <f t="shared" ref="E43:V43" si="13">E44</f>
        <v>2.08</v>
      </c>
      <c r="F43" s="36">
        <f t="shared" si="13"/>
        <v>2.08</v>
      </c>
      <c r="G43" s="37">
        <f t="shared" si="13"/>
        <v>2.08</v>
      </c>
      <c r="H43" s="37">
        <f t="shared" si="13"/>
        <v>2.08</v>
      </c>
      <c r="I43" s="37">
        <f t="shared" si="13"/>
        <v>0</v>
      </c>
      <c r="J43" s="37">
        <f t="shared" si="13"/>
        <v>0</v>
      </c>
      <c r="K43" s="36">
        <f t="shared" si="13"/>
        <v>0</v>
      </c>
      <c r="L43" s="36">
        <f t="shared" si="13"/>
        <v>0</v>
      </c>
      <c r="M43" s="36">
        <f t="shared" si="13"/>
        <v>0</v>
      </c>
      <c r="N43" s="36">
        <f t="shared" si="13"/>
        <v>0</v>
      </c>
      <c r="O43" s="36">
        <f t="shared" si="13"/>
        <v>0</v>
      </c>
      <c r="P43" s="36">
        <f t="shared" si="13"/>
        <v>0</v>
      </c>
      <c r="Q43" s="36">
        <f t="shared" si="13"/>
        <v>0</v>
      </c>
      <c r="R43" s="36">
        <f t="shared" si="13"/>
        <v>0</v>
      </c>
      <c r="S43" s="36">
        <f t="shared" si="13"/>
        <v>0</v>
      </c>
      <c r="T43" s="36">
        <f t="shared" si="13"/>
        <v>0</v>
      </c>
      <c r="U43" s="36">
        <f t="shared" si="13"/>
        <v>0</v>
      </c>
      <c r="V43" s="37">
        <f t="shared" si="13"/>
        <v>0</v>
      </c>
    </row>
    <row r="44" spans="1:22" ht="20.100000000000001" customHeight="1">
      <c r="A44" s="33" t="s">
        <v>139</v>
      </c>
      <c r="B44" s="33" t="s">
        <v>140</v>
      </c>
      <c r="C44" s="33" t="s">
        <v>110</v>
      </c>
      <c r="D44" s="34" t="s">
        <v>141</v>
      </c>
      <c r="E44" s="36">
        <v>2.08</v>
      </c>
      <c r="F44" s="36">
        <v>2.08</v>
      </c>
      <c r="G44" s="37">
        <v>2.08</v>
      </c>
      <c r="H44" s="37">
        <v>2.08</v>
      </c>
      <c r="I44" s="37">
        <v>0</v>
      </c>
      <c r="J44" s="37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7">
        <v>0</v>
      </c>
    </row>
    <row r="45" spans="1:22" ht="20.100000000000001" customHeight="1">
      <c r="A45" s="33"/>
      <c r="B45" s="33"/>
      <c r="C45" s="33"/>
      <c r="D45" s="34" t="s">
        <v>138</v>
      </c>
      <c r="E45" s="36">
        <f t="shared" ref="E45:V45" si="14">E46</f>
        <v>0.55000000000000004</v>
      </c>
      <c r="F45" s="36">
        <f t="shared" si="14"/>
        <v>0.55000000000000004</v>
      </c>
      <c r="G45" s="37">
        <f t="shared" si="14"/>
        <v>0.55000000000000004</v>
      </c>
      <c r="H45" s="37">
        <f t="shared" si="14"/>
        <v>0.55000000000000004</v>
      </c>
      <c r="I45" s="37">
        <f t="shared" si="14"/>
        <v>0</v>
      </c>
      <c r="J45" s="37">
        <f t="shared" si="14"/>
        <v>0</v>
      </c>
      <c r="K45" s="36">
        <f t="shared" si="14"/>
        <v>0</v>
      </c>
      <c r="L45" s="36">
        <f t="shared" si="14"/>
        <v>0</v>
      </c>
      <c r="M45" s="36">
        <f t="shared" si="14"/>
        <v>0</v>
      </c>
      <c r="N45" s="36">
        <f t="shared" si="14"/>
        <v>0</v>
      </c>
      <c r="O45" s="36">
        <f t="shared" si="14"/>
        <v>0</v>
      </c>
      <c r="P45" s="36">
        <f t="shared" si="14"/>
        <v>0</v>
      </c>
      <c r="Q45" s="36">
        <f t="shared" si="14"/>
        <v>0</v>
      </c>
      <c r="R45" s="36">
        <f t="shared" si="14"/>
        <v>0</v>
      </c>
      <c r="S45" s="36">
        <f t="shared" si="14"/>
        <v>0</v>
      </c>
      <c r="T45" s="36">
        <f t="shared" si="14"/>
        <v>0</v>
      </c>
      <c r="U45" s="36">
        <f t="shared" si="14"/>
        <v>0</v>
      </c>
      <c r="V45" s="37">
        <f t="shared" si="14"/>
        <v>0</v>
      </c>
    </row>
    <row r="46" spans="1:22" ht="20.100000000000001" customHeight="1">
      <c r="A46" s="33" t="s">
        <v>139</v>
      </c>
      <c r="B46" s="33" t="s">
        <v>140</v>
      </c>
      <c r="C46" s="33" t="s">
        <v>131</v>
      </c>
      <c r="D46" s="34" t="s">
        <v>141</v>
      </c>
      <c r="E46" s="36">
        <v>0.55000000000000004</v>
      </c>
      <c r="F46" s="36">
        <v>0.55000000000000004</v>
      </c>
      <c r="G46" s="37">
        <v>0.55000000000000004</v>
      </c>
      <c r="H46" s="37">
        <v>0.55000000000000004</v>
      </c>
      <c r="I46" s="37">
        <v>0</v>
      </c>
      <c r="J46" s="37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7">
        <v>0</v>
      </c>
    </row>
    <row r="47" spans="1:22" ht="20.100000000000001" customHeight="1">
      <c r="A47" s="33"/>
      <c r="B47" s="33"/>
      <c r="C47" s="33"/>
      <c r="D47" s="34" t="s">
        <v>142</v>
      </c>
      <c r="E47" s="36">
        <f t="shared" ref="E47:N49" si="15">E48</f>
        <v>4.51</v>
      </c>
      <c r="F47" s="36">
        <f t="shared" si="15"/>
        <v>4.51</v>
      </c>
      <c r="G47" s="37">
        <f t="shared" si="15"/>
        <v>4.51</v>
      </c>
      <c r="H47" s="37">
        <f t="shared" si="15"/>
        <v>4.51</v>
      </c>
      <c r="I47" s="37">
        <f t="shared" si="15"/>
        <v>0</v>
      </c>
      <c r="J47" s="37">
        <f t="shared" si="15"/>
        <v>0</v>
      </c>
      <c r="K47" s="36">
        <f t="shared" si="15"/>
        <v>0</v>
      </c>
      <c r="L47" s="36">
        <f t="shared" si="15"/>
        <v>0</v>
      </c>
      <c r="M47" s="36">
        <f t="shared" si="15"/>
        <v>0</v>
      </c>
      <c r="N47" s="36">
        <f t="shared" si="15"/>
        <v>0</v>
      </c>
      <c r="O47" s="36">
        <f t="shared" ref="O47:V49" si="16">O48</f>
        <v>0</v>
      </c>
      <c r="P47" s="36">
        <f t="shared" si="16"/>
        <v>0</v>
      </c>
      <c r="Q47" s="36">
        <f t="shared" si="16"/>
        <v>0</v>
      </c>
      <c r="R47" s="36">
        <f t="shared" si="16"/>
        <v>0</v>
      </c>
      <c r="S47" s="36">
        <f t="shared" si="16"/>
        <v>0</v>
      </c>
      <c r="T47" s="36">
        <f t="shared" si="16"/>
        <v>0</v>
      </c>
      <c r="U47" s="36">
        <f t="shared" si="16"/>
        <v>0</v>
      </c>
      <c r="V47" s="37">
        <f t="shared" si="16"/>
        <v>0</v>
      </c>
    </row>
    <row r="48" spans="1:22" ht="20.100000000000001" customHeight="1">
      <c r="A48" s="33"/>
      <c r="B48" s="33"/>
      <c r="C48" s="33"/>
      <c r="D48" s="34" t="s">
        <v>143</v>
      </c>
      <c r="E48" s="36">
        <f t="shared" si="15"/>
        <v>4.51</v>
      </c>
      <c r="F48" s="36">
        <f t="shared" si="15"/>
        <v>4.51</v>
      </c>
      <c r="G48" s="37">
        <f t="shared" si="15"/>
        <v>4.51</v>
      </c>
      <c r="H48" s="37">
        <f t="shared" si="15"/>
        <v>4.51</v>
      </c>
      <c r="I48" s="37">
        <f t="shared" si="15"/>
        <v>0</v>
      </c>
      <c r="J48" s="37">
        <f t="shared" si="15"/>
        <v>0</v>
      </c>
      <c r="K48" s="36">
        <f t="shared" si="15"/>
        <v>0</v>
      </c>
      <c r="L48" s="36">
        <f t="shared" si="15"/>
        <v>0</v>
      </c>
      <c r="M48" s="36">
        <f t="shared" si="15"/>
        <v>0</v>
      </c>
      <c r="N48" s="36">
        <f t="shared" si="15"/>
        <v>0</v>
      </c>
      <c r="O48" s="36">
        <f t="shared" si="16"/>
        <v>0</v>
      </c>
      <c r="P48" s="36">
        <f t="shared" si="16"/>
        <v>0</v>
      </c>
      <c r="Q48" s="36">
        <f t="shared" si="16"/>
        <v>0</v>
      </c>
      <c r="R48" s="36">
        <f t="shared" si="16"/>
        <v>0</v>
      </c>
      <c r="S48" s="36">
        <f t="shared" si="16"/>
        <v>0</v>
      </c>
      <c r="T48" s="36">
        <f t="shared" si="16"/>
        <v>0</v>
      </c>
      <c r="U48" s="36">
        <f t="shared" si="16"/>
        <v>0</v>
      </c>
      <c r="V48" s="37">
        <f t="shared" si="16"/>
        <v>0</v>
      </c>
    </row>
    <row r="49" spans="1:22" ht="20.100000000000001" customHeight="1">
      <c r="A49" s="33"/>
      <c r="B49" s="33"/>
      <c r="C49" s="33"/>
      <c r="D49" s="34" t="s">
        <v>144</v>
      </c>
      <c r="E49" s="36">
        <f t="shared" si="15"/>
        <v>4.51</v>
      </c>
      <c r="F49" s="36">
        <f t="shared" si="15"/>
        <v>4.51</v>
      </c>
      <c r="G49" s="37">
        <f t="shared" si="15"/>
        <v>4.51</v>
      </c>
      <c r="H49" s="37">
        <f t="shared" si="15"/>
        <v>4.51</v>
      </c>
      <c r="I49" s="37">
        <f t="shared" si="15"/>
        <v>0</v>
      </c>
      <c r="J49" s="37">
        <f t="shared" si="15"/>
        <v>0</v>
      </c>
      <c r="K49" s="36">
        <f t="shared" si="15"/>
        <v>0</v>
      </c>
      <c r="L49" s="36">
        <f t="shared" si="15"/>
        <v>0</v>
      </c>
      <c r="M49" s="36">
        <f t="shared" si="15"/>
        <v>0</v>
      </c>
      <c r="N49" s="36">
        <f t="shared" si="15"/>
        <v>0</v>
      </c>
      <c r="O49" s="36">
        <f t="shared" si="16"/>
        <v>0</v>
      </c>
      <c r="P49" s="36">
        <f t="shared" si="16"/>
        <v>0</v>
      </c>
      <c r="Q49" s="36">
        <f t="shared" si="16"/>
        <v>0</v>
      </c>
      <c r="R49" s="36">
        <f t="shared" si="16"/>
        <v>0</v>
      </c>
      <c r="S49" s="36">
        <f t="shared" si="16"/>
        <v>0</v>
      </c>
      <c r="T49" s="36">
        <f t="shared" si="16"/>
        <v>0</v>
      </c>
      <c r="U49" s="36">
        <f t="shared" si="16"/>
        <v>0</v>
      </c>
      <c r="V49" s="37">
        <f t="shared" si="16"/>
        <v>0</v>
      </c>
    </row>
    <row r="50" spans="1:22" ht="20.100000000000001" customHeight="1">
      <c r="A50" s="33" t="s">
        <v>145</v>
      </c>
      <c r="B50" s="33" t="s">
        <v>131</v>
      </c>
      <c r="C50" s="33" t="s">
        <v>110</v>
      </c>
      <c r="D50" s="34" t="s">
        <v>146</v>
      </c>
      <c r="E50" s="36">
        <v>4.51</v>
      </c>
      <c r="F50" s="36">
        <v>4.51</v>
      </c>
      <c r="G50" s="37">
        <v>4.51</v>
      </c>
      <c r="H50" s="37">
        <v>4.51</v>
      </c>
      <c r="I50" s="37">
        <v>0</v>
      </c>
      <c r="J50" s="37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7">
        <v>0</v>
      </c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</sheetData>
  <sheetProtection formatCells="0" formatColumns="0" formatRows="0"/>
  <mergeCells count="29">
    <mergeCell ref="A1:V1"/>
    <mergeCell ref="O5:O6"/>
    <mergeCell ref="N5:N6"/>
    <mergeCell ref="M5:M6"/>
    <mergeCell ref="L5:L6"/>
    <mergeCell ref="E3:E6"/>
    <mergeCell ref="F3:Q3"/>
    <mergeCell ref="G5:G6"/>
    <mergeCell ref="V3:V6"/>
    <mergeCell ref="R3:S3"/>
    <mergeCell ref="T3:T6"/>
    <mergeCell ref="K5:K6"/>
    <mergeCell ref="J4:O4"/>
    <mergeCell ref="A2:D2"/>
    <mergeCell ref="D3:D6"/>
    <mergeCell ref="A5:A6"/>
    <mergeCell ref="B5:B6"/>
    <mergeCell ref="C5:C6"/>
    <mergeCell ref="A3:C4"/>
    <mergeCell ref="U3:U6"/>
    <mergeCell ref="F4:F6"/>
    <mergeCell ref="H5:H6"/>
    <mergeCell ref="I5:I6"/>
    <mergeCell ref="G4:I4"/>
    <mergeCell ref="P4:P6"/>
    <mergeCell ref="J5:J6"/>
    <mergeCell ref="S4:S6"/>
    <mergeCell ref="R4:R6"/>
    <mergeCell ref="Q4:Q6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2"/>
  <sheetViews>
    <sheetView showGridLines="0" showZeros="0" topLeftCell="A34" workbookViewId="0">
      <selection activeCell="D32" sqref="D32:F32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156" t="s">
        <v>230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10" ht="20.100000000000001" customHeight="1">
      <c r="A2" s="154" t="s">
        <v>266</v>
      </c>
      <c r="B2" s="155"/>
      <c r="C2" s="155"/>
      <c r="D2" s="155"/>
      <c r="E2" s="102"/>
      <c r="F2" s="102"/>
      <c r="G2" s="103"/>
      <c r="H2" s="103"/>
      <c r="I2" s="103"/>
      <c r="J2" s="105" t="s">
        <v>76</v>
      </c>
    </row>
    <row r="3" spans="1:10" s="15" customFormat="1" ht="16.5" customHeight="1">
      <c r="A3" s="157" t="s">
        <v>31</v>
      </c>
      <c r="B3" s="158"/>
      <c r="C3" s="159"/>
      <c r="D3" s="161" t="s">
        <v>38</v>
      </c>
      <c r="E3" s="153" t="s">
        <v>14</v>
      </c>
      <c r="F3" s="160" t="s">
        <v>51</v>
      </c>
      <c r="G3" s="160"/>
      <c r="H3" s="160"/>
      <c r="I3" s="160"/>
      <c r="J3" s="160"/>
    </row>
    <row r="4" spans="1:10" s="15" customFormat="1" ht="14.25" customHeight="1">
      <c r="A4" s="164" t="s">
        <v>23</v>
      </c>
      <c r="B4" s="165" t="s">
        <v>24</v>
      </c>
      <c r="C4" s="165" t="s">
        <v>25</v>
      </c>
      <c r="D4" s="162"/>
      <c r="E4" s="153"/>
      <c r="F4" s="153" t="s">
        <v>18</v>
      </c>
      <c r="G4" s="166" t="s">
        <v>32</v>
      </c>
      <c r="H4" s="166"/>
      <c r="I4" s="166"/>
      <c r="J4" s="100" t="s">
        <v>33</v>
      </c>
    </row>
    <row r="5" spans="1:10" s="15" customFormat="1" ht="27" customHeight="1">
      <c r="A5" s="164"/>
      <c r="B5" s="165"/>
      <c r="C5" s="165"/>
      <c r="D5" s="163"/>
      <c r="E5" s="153"/>
      <c r="F5" s="153"/>
      <c r="G5" s="99" t="s">
        <v>34</v>
      </c>
      <c r="H5" s="99" t="s">
        <v>35</v>
      </c>
      <c r="I5" s="99" t="s">
        <v>36</v>
      </c>
      <c r="J5" s="99" t="s">
        <v>34</v>
      </c>
    </row>
    <row r="6" spans="1:10" s="15" customFormat="1" ht="20.100000000000001" customHeight="1">
      <c r="A6" s="104" t="s">
        <v>30</v>
      </c>
      <c r="B6" s="101" t="s">
        <v>30</v>
      </c>
      <c r="C6" s="101" t="s">
        <v>30</v>
      </c>
      <c r="D6" s="101" t="s">
        <v>30</v>
      </c>
      <c r="E6" s="98">
        <v>1</v>
      </c>
      <c r="F6" s="98">
        <v>2</v>
      </c>
      <c r="G6" s="98">
        <v>3</v>
      </c>
      <c r="H6" s="98">
        <v>4</v>
      </c>
      <c r="I6" s="98">
        <v>5</v>
      </c>
      <c r="J6" s="98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E8+E52+E58</f>
        <v>85.639999999999986</v>
      </c>
      <c r="F7" s="40">
        <f t="shared" si="0"/>
        <v>85.639999999999986</v>
      </c>
      <c r="G7" s="40">
        <f t="shared" si="0"/>
        <v>81.639999999999986</v>
      </c>
      <c r="H7" s="40">
        <f t="shared" si="0"/>
        <v>74.69</v>
      </c>
      <c r="I7" s="40">
        <f t="shared" si="0"/>
        <v>6.95</v>
      </c>
      <c r="J7" s="40">
        <f t="shared" si="0"/>
        <v>4</v>
      </c>
    </row>
    <row r="8" spans="1:10" s="5" customFormat="1" ht="20.100000000000001" customHeight="1">
      <c r="A8" s="38" t="s">
        <v>109</v>
      </c>
      <c r="B8" s="39"/>
      <c r="C8" s="39"/>
      <c r="D8" s="39" t="s">
        <v>108</v>
      </c>
      <c r="E8" s="40">
        <f t="shared" ref="E8:J8" si="1">E9+E13+E42</f>
        <v>78.499999999999986</v>
      </c>
      <c r="F8" s="40">
        <f t="shared" si="1"/>
        <v>78.499999999999986</v>
      </c>
      <c r="G8" s="40">
        <f t="shared" si="1"/>
        <v>74.499999999999986</v>
      </c>
      <c r="H8" s="40">
        <f t="shared" si="1"/>
        <v>67.55</v>
      </c>
      <c r="I8" s="40">
        <f t="shared" si="1"/>
        <v>6.95</v>
      </c>
      <c r="J8" s="40">
        <f t="shared" si="1"/>
        <v>4</v>
      </c>
    </row>
    <row r="9" spans="1:10" s="5" customFormat="1" ht="20.100000000000001" customHeight="1">
      <c r="A9" s="38"/>
      <c r="B9" s="39" t="s">
        <v>123</v>
      </c>
      <c r="C9" s="39"/>
      <c r="D9" s="39" t="s">
        <v>121</v>
      </c>
      <c r="E9" s="40">
        <f t="shared" ref="E9:J9" si="2">E10</f>
        <v>7.5200000000000005</v>
      </c>
      <c r="F9" s="40">
        <f t="shared" si="2"/>
        <v>7.5200000000000005</v>
      </c>
      <c r="G9" s="40">
        <f t="shared" si="2"/>
        <v>7.5200000000000005</v>
      </c>
      <c r="H9" s="40">
        <f t="shared" si="2"/>
        <v>7.5200000000000005</v>
      </c>
      <c r="I9" s="40">
        <f t="shared" si="2"/>
        <v>0</v>
      </c>
      <c r="J9" s="40">
        <f t="shared" si="2"/>
        <v>0</v>
      </c>
    </row>
    <row r="10" spans="1:10" s="5" customFormat="1" ht="20.100000000000001" customHeight="1">
      <c r="A10" s="38"/>
      <c r="B10" s="39"/>
      <c r="C10" s="39" t="s">
        <v>123</v>
      </c>
      <c r="D10" s="39" t="s">
        <v>122</v>
      </c>
      <c r="E10" s="40">
        <f t="shared" ref="E10:J10" si="3">SUM(E11:E12)</f>
        <v>7.5200000000000005</v>
      </c>
      <c r="F10" s="40">
        <f t="shared" si="3"/>
        <v>7.5200000000000005</v>
      </c>
      <c r="G10" s="40">
        <f t="shared" si="3"/>
        <v>7.5200000000000005</v>
      </c>
      <c r="H10" s="40">
        <f t="shared" si="3"/>
        <v>7.5200000000000005</v>
      </c>
      <c r="I10" s="40">
        <f t="shared" si="3"/>
        <v>0</v>
      </c>
      <c r="J10" s="40">
        <f t="shared" si="3"/>
        <v>0</v>
      </c>
    </row>
    <row r="11" spans="1:10" s="5" customFormat="1" ht="20.100000000000001" customHeight="1">
      <c r="A11" s="38" t="s">
        <v>147</v>
      </c>
      <c r="B11" s="39" t="s">
        <v>149</v>
      </c>
      <c r="C11" s="39" t="s">
        <v>149</v>
      </c>
      <c r="D11" s="39" t="s">
        <v>124</v>
      </c>
      <c r="E11" s="40">
        <v>5.94</v>
      </c>
      <c r="F11" s="40">
        <v>5.94</v>
      </c>
      <c r="G11" s="40">
        <v>5.94</v>
      </c>
      <c r="H11" s="40">
        <v>5.94</v>
      </c>
      <c r="I11" s="40">
        <v>0</v>
      </c>
      <c r="J11" s="40">
        <v>0</v>
      </c>
    </row>
    <row r="12" spans="1:10" s="5" customFormat="1" ht="20.100000000000001" customHeight="1">
      <c r="A12" s="38" t="s">
        <v>147</v>
      </c>
      <c r="B12" s="39" t="s">
        <v>149</v>
      </c>
      <c r="C12" s="39" t="s">
        <v>149</v>
      </c>
      <c r="D12" s="39" t="s">
        <v>124</v>
      </c>
      <c r="E12" s="40">
        <v>1.58</v>
      </c>
      <c r="F12" s="40">
        <v>1.58</v>
      </c>
      <c r="G12" s="40">
        <v>1.58</v>
      </c>
      <c r="H12" s="40">
        <v>1.58</v>
      </c>
      <c r="I12" s="40">
        <v>0</v>
      </c>
      <c r="J12" s="40">
        <v>0</v>
      </c>
    </row>
    <row r="13" spans="1:10" s="5" customFormat="1" ht="20.100000000000001" customHeight="1">
      <c r="A13" s="38"/>
      <c r="B13" s="39" t="s">
        <v>196</v>
      </c>
      <c r="C13" s="39"/>
      <c r="D13" s="39" t="s">
        <v>257</v>
      </c>
      <c r="E13" s="40">
        <f t="shared" ref="E13:J13" si="4">E14+E38</f>
        <v>70.249999999999986</v>
      </c>
      <c r="F13" s="40">
        <f t="shared" si="4"/>
        <v>70.249999999999986</v>
      </c>
      <c r="G13" s="40">
        <f t="shared" si="4"/>
        <v>66.249999999999986</v>
      </c>
      <c r="H13" s="40">
        <f t="shared" si="4"/>
        <v>59.3</v>
      </c>
      <c r="I13" s="40">
        <f t="shared" si="4"/>
        <v>6.95</v>
      </c>
      <c r="J13" s="40">
        <f t="shared" si="4"/>
        <v>4</v>
      </c>
    </row>
    <row r="14" spans="1:10" s="5" customFormat="1" ht="20.100000000000001" customHeight="1">
      <c r="A14" s="38"/>
      <c r="B14" s="39"/>
      <c r="C14" s="39" t="s">
        <v>134</v>
      </c>
      <c r="D14" s="39" t="s">
        <v>258</v>
      </c>
      <c r="E14" s="40">
        <f t="shared" ref="E14:J14" si="5">SUM(E15:E37)</f>
        <v>66.249999999999986</v>
      </c>
      <c r="F14" s="40">
        <f t="shared" si="5"/>
        <v>66.249999999999986</v>
      </c>
      <c r="G14" s="40">
        <f t="shared" si="5"/>
        <v>66.249999999999986</v>
      </c>
      <c r="H14" s="40">
        <f t="shared" si="5"/>
        <v>59.3</v>
      </c>
      <c r="I14" s="40">
        <f t="shared" si="5"/>
        <v>6.95</v>
      </c>
      <c r="J14" s="40">
        <f t="shared" si="5"/>
        <v>0</v>
      </c>
    </row>
    <row r="15" spans="1:10" s="5" customFormat="1" ht="20.100000000000001" customHeight="1">
      <c r="A15" s="38" t="s">
        <v>147</v>
      </c>
      <c r="B15" s="39" t="s">
        <v>267</v>
      </c>
      <c r="C15" s="39" t="s">
        <v>152</v>
      </c>
      <c r="D15" s="39" t="s">
        <v>118</v>
      </c>
      <c r="E15" s="40">
        <v>1.19</v>
      </c>
      <c r="F15" s="40">
        <v>1.19</v>
      </c>
      <c r="G15" s="40">
        <v>1.19</v>
      </c>
      <c r="H15" s="40">
        <v>1.19</v>
      </c>
      <c r="I15" s="40">
        <v>0</v>
      </c>
      <c r="J15" s="40">
        <v>0</v>
      </c>
    </row>
    <row r="16" spans="1:10" s="5" customFormat="1" ht="20.100000000000001" customHeight="1">
      <c r="A16" s="38" t="s">
        <v>147</v>
      </c>
      <c r="B16" s="39" t="s">
        <v>267</v>
      </c>
      <c r="C16" s="39" t="s">
        <v>152</v>
      </c>
      <c r="D16" s="39" t="s">
        <v>115</v>
      </c>
      <c r="E16" s="40">
        <v>0.94</v>
      </c>
      <c r="F16" s="40">
        <v>0.94</v>
      </c>
      <c r="G16" s="40">
        <v>0.94</v>
      </c>
      <c r="H16" s="40">
        <v>0.94</v>
      </c>
      <c r="I16" s="40">
        <v>0</v>
      </c>
      <c r="J16" s="40">
        <v>0</v>
      </c>
    </row>
    <row r="17" spans="1:10" s="5" customFormat="1" ht="20.100000000000001" customHeight="1">
      <c r="A17" s="38" t="s">
        <v>147</v>
      </c>
      <c r="B17" s="39" t="s">
        <v>267</v>
      </c>
      <c r="C17" s="39" t="s">
        <v>152</v>
      </c>
      <c r="D17" s="39" t="s">
        <v>226</v>
      </c>
      <c r="E17" s="40">
        <v>10.08</v>
      </c>
      <c r="F17" s="40">
        <v>10.08</v>
      </c>
      <c r="G17" s="40">
        <v>10.08</v>
      </c>
      <c r="H17" s="40">
        <v>10.08</v>
      </c>
      <c r="I17" s="40">
        <v>0</v>
      </c>
      <c r="J17" s="40">
        <v>0</v>
      </c>
    </row>
    <row r="18" spans="1:10" s="5" customFormat="1" ht="20.100000000000001" customHeight="1">
      <c r="A18" s="38" t="s">
        <v>147</v>
      </c>
      <c r="B18" s="39" t="s">
        <v>267</v>
      </c>
      <c r="C18" s="39" t="s">
        <v>152</v>
      </c>
      <c r="D18" s="39" t="s">
        <v>119</v>
      </c>
      <c r="E18" s="40">
        <v>0.59</v>
      </c>
      <c r="F18" s="40">
        <v>0.59</v>
      </c>
      <c r="G18" s="40">
        <v>0.59</v>
      </c>
      <c r="H18" s="40">
        <v>0.59</v>
      </c>
      <c r="I18" s="40">
        <v>0</v>
      </c>
      <c r="J18" s="40">
        <v>0</v>
      </c>
    </row>
    <row r="19" spans="1:10" s="5" customFormat="1" ht="20.100000000000001" customHeight="1">
      <c r="A19" s="38" t="s">
        <v>147</v>
      </c>
      <c r="B19" s="39" t="s">
        <v>267</v>
      </c>
      <c r="C19" s="39" t="s">
        <v>152</v>
      </c>
      <c r="D19" s="39" t="s">
        <v>117</v>
      </c>
      <c r="E19" s="40">
        <v>0.03</v>
      </c>
      <c r="F19" s="40">
        <v>0.03</v>
      </c>
      <c r="G19" s="40">
        <v>0.03</v>
      </c>
      <c r="H19" s="40">
        <v>0.03</v>
      </c>
      <c r="I19" s="40">
        <v>0</v>
      </c>
      <c r="J19" s="40">
        <v>0</v>
      </c>
    </row>
    <row r="20" spans="1:10" s="5" customFormat="1" ht="20.100000000000001" customHeight="1">
      <c r="A20" s="38" t="s">
        <v>147</v>
      </c>
      <c r="B20" s="39" t="s">
        <v>267</v>
      </c>
      <c r="C20" s="39" t="s">
        <v>152</v>
      </c>
      <c r="D20" s="39" t="s">
        <v>259</v>
      </c>
      <c r="E20" s="40">
        <v>29.66</v>
      </c>
      <c r="F20" s="40">
        <v>29.66</v>
      </c>
      <c r="G20" s="40">
        <v>29.66</v>
      </c>
      <c r="H20" s="40">
        <v>29.66</v>
      </c>
      <c r="I20" s="40">
        <v>0</v>
      </c>
      <c r="J20" s="40">
        <v>0</v>
      </c>
    </row>
    <row r="21" spans="1:10" s="5" customFormat="1" ht="20.100000000000001" customHeight="1">
      <c r="A21" s="38" t="s">
        <v>147</v>
      </c>
      <c r="B21" s="39" t="s">
        <v>267</v>
      </c>
      <c r="C21" s="39" t="s">
        <v>152</v>
      </c>
      <c r="D21" s="39" t="s">
        <v>116</v>
      </c>
      <c r="E21" s="40">
        <v>2.4700000000000002</v>
      </c>
      <c r="F21" s="40">
        <v>2.4700000000000002</v>
      </c>
      <c r="G21" s="40">
        <v>2.4700000000000002</v>
      </c>
      <c r="H21" s="40">
        <v>2.4700000000000002</v>
      </c>
      <c r="I21" s="40">
        <v>0</v>
      </c>
      <c r="J21" s="40">
        <v>0</v>
      </c>
    </row>
    <row r="22" spans="1:10" s="5" customFormat="1" ht="20.100000000000001" customHeight="1">
      <c r="A22" s="38" t="s">
        <v>147</v>
      </c>
      <c r="B22" s="39" t="s">
        <v>267</v>
      </c>
      <c r="C22" s="39" t="s">
        <v>152</v>
      </c>
      <c r="D22" s="39" t="s">
        <v>228</v>
      </c>
      <c r="E22" s="40">
        <v>1.24</v>
      </c>
      <c r="F22" s="40">
        <v>1.24</v>
      </c>
      <c r="G22" s="40">
        <v>1.24</v>
      </c>
      <c r="H22" s="40">
        <v>1.24</v>
      </c>
      <c r="I22" s="40">
        <v>0</v>
      </c>
      <c r="J22" s="40">
        <v>0</v>
      </c>
    </row>
    <row r="23" spans="1:10" s="5" customFormat="1" ht="20.100000000000001" customHeight="1">
      <c r="A23" s="38" t="s">
        <v>147</v>
      </c>
      <c r="B23" s="39" t="s">
        <v>267</v>
      </c>
      <c r="C23" s="39" t="s">
        <v>152</v>
      </c>
      <c r="D23" s="39" t="s">
        <v>120</v>
      </c>
      <c r="E23" s="40">
        <v>1.65</v>
      </c>
      <c r="F23" s="40">
        <v>1.65</v>
      </c>
      <c r="G23" s="40">
        <v>1.65</v>
      </c>
      <c r="H23" s="40">
        <v>0</v>
      </c>
      <c r="I23" s="40">
        <v>1.65</v>
      </c>
      <c r="J23" s="40">
        <v>0</v>
      </c>
    </row>
    <row r="24" spans="1:10" s="5" customFormat="1" ht="20.100000000000001" customHeight="1">
      <c r="A24" s="38" t="s">
        <v>147</v>
      </c>
      <c r="B24" s="39" t="s">
        <v>267</v>
      </c>
      <c r="C24" s="39" t="s">
        <v>152</v>
      </c>
      <c r="D24" s="39" t="s">
        <v>114</v>
      </c>
      <c r="E24" s="40">
        <v>2.4700000000000002</v>
      </c>
      <c r="F24" s="40">
        <v>2.4700000000000002</v>
      </c>
      <c r="G24" s="40">
        <v>2.4700000000000002</v>
      </c>
      <c r="H24" s="40">
        <v>2.4700000000000002</v>
      </c>
      <c r="I24" s="40">
        <v>0</v>
      </c>
      <c r="J24" s="40">
        <v>0</v>
      </c>
    </row>
    <row r="25" spans="1:10" s="5" customFormat="1" ht="20.100000000000001" customHeight="1">
      <c r="A25" s="38" t="s">
        <v>147</v>
      </c>
      <c r="B25" s="39" t="s">
        <v>267</v>
      </c>
      <c r="C25" s="39" t="s">
        <v>152</v>
      </c>
      <c r="D25" s="39" t="s">
        <v>229</v>
      </c>
      <c r="E25" s="40">
        <v>0.24</v>
      </c>
      <c r="F25" s="40">
        <v>0.24</v>
      </c>
      <c r="G25" s="40">
        <v>0.24</v>
      </c>
      <c r="H25" s="40">
        <v>0</v>
      </c>
      <c r="I25" s="40">
        <v>0.24</v>
      </c>
      <c r="J25" s="40">
        <v>0</v>
      </c>
    </row>
    <row r="26" spans="1:10" s="5" customFormat="1" ht="20.100000000000001" customHeight="1">
      <c r="A26" s="38" t="s">
        <v>147</v>
      </c>
      <c r="B26" s="39" t="s">
        <v>267</v>
      </c>
      <c r="C26" s="39" t="s">
        <v>152</v>
      </c>
      <c r="D26" s="39" t="s">
        <v>227</v>
      </c>
      <c r="E26" s="40">
        <v>0.62</v>
      </c>
      <c r="F26" s="40">
        <v>0.62</v>
      </c>
      <c r="G26" s="40">
        <v>0.62</v>
      </c>
      <c r="H26" s="40">
        <v>0.62</v>
      </c>
      <c r="I26" s="40">
        <v>0</v>
      </c>
      <c r="J26" s="40">
        <v>0</v>
      </c>
    </row>
    <row r="27" spans="1:10" s="5" customFormat="1" ht="20.100000000000001" customHeight="1">
      <c r="A27" s="38" t="s">
        <v>147</v>
      </c>
      <c r="B27" s="39" t="s">
        <v>267</v>
      </c>
      <c r="C27" s="39" t="s">
        <v>152</v>
      </c>
      <c r="D27" s="39" t="s">
        <v>260</v>
      </c>
      <c r="E27" s="40">
        <v>3</v>
      </c>
      <c r="F27" s="40">
        <v>3</v>
      </c>
      <c r="G27" s="40">
        <v>3</v>
      </c>
      <c r="H27" s="40">
        <v>0</v>
      </c>
      <c r="I27" s="40">
        <v>3</v>
      </c>
      <c r="J27" s="40">
        <v>0</v>
      </c>
    </row>
    <row r="28" spans="1:10" s="5" customFormat="1" ht="20.100000000000001" customHeight="1">
      <c r="A28" s="38" t="s">
        <v>147</v>
      </c>
      <c r="B28" s="39" t="s">
        <v>267</v>
      </c>
      <c r="C28" s="39" t="s">
        <v>152</v>
      </c>
      <c r="D28" s="39" t="s">
        <v>117</v>
      </c>
      <c r="E28" s="40">
        <v>0.02</v>
      </c>
      <c r="F28" s="40">
        <v>0.02</v>
      </c>
      <c r="G28" s="40">
        <v>0.02</v>
      </c>
      <c r="H28" s="40">
        <v>0.02</v>
      </c>
      <c r="I28" s="40">
        <v>0</v>
      </c>
      <c r="J28" s="40">
        <v>0</v>
      </c>
    </row>
    <row r="29" spans="1:10" s="5" customFormat="1" ht="20.100000000000001" customHeight="1">
      <c r="A29" s="38" t="s">
        <v>147</v>
      </c>
      <c r="B29" s="39" t="s">
        <v>267</v>
      </c>
      <c r="C29" s="39" t="s">
        <v>152</v>
      </c>
      <c r="D29" s="39" t="s">
        <v>118</v>
      </c>
      <c r="E29" s="40">
        <v>0.32</v>
      </c>
      <c r="F29" s="40">
        <v>0.32</v>
      </c>
      <c r="G29" s="40">
        <v>0.32</v>
      </c>
      <c r="H29" s="40">
        <v>0.32</v>
      </c>
      <c r="I29" s="40">
        <v>0</v>
      </c>
      <c r="J29" s="40">
        <v>0</v>
      </c>
    </row>
    <row r="30" spans="1:10" s="5" customFormat="1" ht="20.100000000000001" customHeight="1">
      <c r="A30" s="38" t="s">
        <v>147</v>
      </c>
      <c r="B30" s="39" t="s">
        <v>267</v>
      </c>
      <c r="C30" s="39" t="s">
        <v>152</v>
      </c>
      <c r="D30" s="39" t="s">
        <v>119</v>
      </c>
      <c r="E30" s="40">
        <v>0.16</v>
      </c>
      <c r="F30" s="40">
        <v>0.16</v>
      </c>
      <c r="G30" s="40">
        <v>0.16</v>
      </c>
      <c r="H30" s="40">
        <v>0.16</v>
      </c>
      <c r="I30" s="40">
        <v>0</v>
      </c>
      <c r="J30" s="40">
        <v>0</v>
      </c>
    </row>
    <row r="31" spans="1:10" s="5" customFormat="1" ht="20.100000000000001" customHeight="1">
      <c r="A31" s="38" t="s">
        <v>147</v>
      </c>
      <c r="B31" s="39" t="s">
        <v>267</v>
      </c>
      <c r="C31" s="39" t="s">
        <v>152</v>
      </c>
      <c r="D31" s="39" t="s">
        <v>260</v>
      </c>
      <c r="E31" s="40">
        <v>1.44</v>
      </c>
      <c r="F31" s="40">
        <v>1.44</v>
      </c>
      <c r="G31" s="40">
        <v>1.44</v>
      </c>
      <c r="H31" s="40">
        <v>0</v>
      </c>
      <c r="I31" s="40">
        <v>1.44</v>
      </c>
      <c r="J31" s="40">
        <v>0</v>
      </c>
    </row>
    <row r="32" spans="1:10" ht="20.100000000000001" customHeight="1">
      <c r="A32" s="38" t="s">
        <v>147</v>
      </c>
      <c r="B32" s="39" t="s">
        <v>267</v>
      </c>
      <c r="C32" s="39" t="s">
        <v>152</v>
      </c>
      <c r="D32" s="39" t="s">
        <v>120</v>
      </c>
      <c r="E32" s="40">
        <v>0.62</v>
      </c>
      <c r="F32" s="40">
        <v>0.62</v>
      </c>
      <c r="G32" s="40">
        <v>0.62</v>
      </c>
      <c r="H32" s="40">
        <v>0</v>
      </c>
      <c r="I32" s="40">
        <v>0.62</v>
      </c>
      <c r="J32" s="40">
        <v>0</v>
      </c>
    </row>
    <row r="33" spans="1:10" ht="20.100000000000001" customHeight="1">
      <c r="A33" s="38" t="s">
        <v>147</v>
      </c>
      <c r="B33" s="39" t="s">
        <v>267</v>
      </c>
      <c r="C33" s="39" t="s">
        <v>152</v>
      </c>
      <c r="D33" s="39" t="s">
        <v>114</v>
      </c>
      <c r="E33" s="40">
        <v>0.66</v>
      </c>
      <c r="F33" s="40">
        <v>0.66</v>
      </c>
      <c r="G33" s="40">
        <v>0.66</v>
      </c>
      <c r="H33" s="40">
        <v>0.66</v>
      </c>
      <c r="I33" s="40">
        <v>0</v>
      </c>
      <c r="J33" s="40">
        <v>0</v>
      </c>
    </row>
    <row r="34" spans="1:10" ht="20.100000000000001" customHeight="1">
      <c r="A34" s="38" t="s">
        <v>147</v>
      </c>
      <c r="B34" s="39" t="s">
        <v>267</v>
      </c>
      <c r="C34" s="39" t="s">
        <v>152</v>
      </c>
      <c r="D34" s="39" t="s">
        <v>112</v>
      </c>
      <c r="E34" s="40">
        <v>5.25</v>
      </c>
      <c r="F34" s="40">
        <v>5.25</v>
      </c>
      <c r="G34" s="40">
        <v>5.25</v>
      </c>
      <c r="H34" s="40">
        <v>5.25</v>
      </c>
      <c r="I34" s="40">
        <v>0</v>
      </c>
      <c r="J34" s="40">
        <v>0</v>
      </c>
    </row>
    <row r="35" spans="1:10" ht="20.100000000000001" customHeight="1">
      <c r="A35" s="38" t="s">
        <v>147</v>
      </c>
      <c r="B35" s="39" t="s">
        <v>267</v>
      </c>
      <c r="C35" s="39" t="s">
        <v>152</v>
      </c>
      <c r="D35" s="39" t="s">
        <v>113</v>
      </c>
      <c r="E35" s="40">
        <v>2.63</v>
      </c>
      <c r="F35" s="40">
        <v>2.63</v>
      </c>
      <c r="G35" s="40">
        <v>2.63</v>
      </c>
      <c r="H35" s="40">
        <v>2.63</v>
      </c>
      <c r="I35" s="40">
        <v>0</v>
      </c>
      <c r="J35" s="40">
        <v>0</v>
      </c>
    </row>
    <row r="36" spans="1:10" ht="20.100000000000001" customHeight="1">
      <c r="A36" s="38" t="s">
        <v>147</v>
      </c>
      <c r="B36" s="39" t="s">
        <v>267</v>
      </c>
      <c r="C36" s="39" t="s">
        <v>152</v>
      </c>
      <c r="D36" s="39" t="s">
        <v>116</v>
      </c>
      <c r="E36" s="40">
        <v>0.66</v>
      </c>
      <c r="F36" s="40">
        <v>0.66</v>
      </c>
      <c r="G36" s="40">
        <v>0.66</v>
      </c>
      <c r="H36" s="40">
        <v>0.66</v>
      </c>
      <c r="I36" s="40">
        <v>0</v>
      </c>
      <c r="J36" s="40">
        <v>0</v>
      </c>
    </row>
    <row r="37" spans="1:10" ht="20.100000000000001" customHeight="1">
      <c r="A37" s="38" t="s">
        <v>147</v>
      </c>
      <c r="B37" s="39" t="s">
        <v>267</v>
      </c>
      <c r="C37" s="39" t="s">
        <v>152</v>
      </c>
      <c r="D37" s="39" t="s">
        <v>115</v>
      </c>
      <c r="E37" s="40">
        <v>0.31</v>
      </c>
      <c r="F37" s="40">
        <v>0.31</v>
      </c>
      <c r="G37" s="40">
        <v>0.31</v>
      </c>
      <c r="H37" s="40">
        <v>0.31</v>
      </c>
      <c r="I37" s="40">
        <v>0</v>
      </c>
      <c r="J37" s="40">
        <v>0</v>
      </c>
    </row>
    <row r="38" spans="1:10" ht="20.100000000000001" customHeight="1">
      <c r="A38" s="38"/>
      <c r="B38" s="39"/>
      <c r="C38" s="39" t="s">
        <v>182</v>
      </c>
      <c r="D38" s="39" t="s">
        <v>261</v>
      </c>
      <c r="E38" s="40">
        <f t="shared" ref="E38:J38" si="6">SUM(E39:E41)</f>
        <v>4</v>
      </c>
      <c r="F38" s="40">
        <f t="shared" si="6"/>
        <v>4</v>
      </c>
      <c r="G38" s="40">
        <f t="shared" si="6"/>
        <v>0</v>
      </c>
      <c r="H38" s="40">
        <f t="shared" si="6"/>
        <v>0</v>
      </c>
      <c r="I38" s="40">
        <f t="shared" si="6"/>
        <v>0</v>
      </c>
      <c r="J38" s="40">
        <f t="shared" si="6"/>
        <v>4</v>
      </c>
    </row>
    <row r="39" spans="1:10" ht="20.100000000000001" customHeight="1">
      <c r="A39" s="38" t="s">
        <v>147</v>
      </c>
      <c r="B39" s="39" t="s">
        <v>267</v>
      </c>
      <c r="C39" s="39" t="s">
        <v>268</v>
      </c>
      <c r="D39" s="39" t="s">
        <v>262</v>
      </c>
      <c r="E39" s="40">
        <v>1</v>
      </c>
      <c r="F39" s="40">
        <v>1</v>
      </c>
      <c r="G39" s="40">
        <v>0</v>
      </c>
      <c r="H39" s="40">
        <v>0</v>
      </c>
      <c r="I39" s="40">
        <v>0</v>
      </c>
      <c r="J39" s="40">
        <v>1</v>
      </c>
    </row>
    <row r="40" spans="1:10" ht="20.100000000000001" customHeight="1">
      <c r="A40" s="38" t="s">
        <v>147</v>
      </c>
      <c r="B40" s="39" t="s">
        <v>267</v>
      </c>
      <c r="C40" s="39" t="s">
        <v>268</v>
      </c>
      <c r="D40" s="39" t="s">
        <v>264</v>
      </c>
      <c r="E40" s="40">
        <v>2</v>
      </c>
      <c r="F40" s="40">
        <v>2</v>
      </c>
      <c r="G40" s="40">
        <v>0</v>
      </c>
      <c r="H40" s="40">
        <v>0</v>
      </c>
      <c r="I40" s="40">
        <v>0</v>
      </c>
      <c r="J40" s="40">
        <v>2</v>
      </c>
    </row>
    <row r="41" spans="1:10" ht="20.100000000000001" customHeight="1">
      <c r="A41" s="38" t="s">
        <v>147</v>
      </c>
      <c r="B41" s="39" t="s">
        <v>267</v>
      </c>
      <c r="C41" s="39" t="s">
        <v>268</v>
      </c>
      <c r="D41" s="39" t="s">
        <v>263</v>
      </c>
      <c r="E41" s="40">
        <v>1</v>
      </c>
      <c r="F41" s="40">
        <v>1</v>
      </c>
      <c r="G41" s="40">
        <v>0</v>
      </c>
      <c r="H41" s="40">
        <v>0</v>
      </c>
      <c r="I41" s="40">
        <v>0</v>
      </c>
      <c r="J41" s="40">
        <v>1</v>
      </c>
    </row>
    <row r="42" spans="1:10" ht="20.100000000000001" customHeight="1">
      <c r="A42" s="38"/>
      <c r="B42" s="39" t="s">
        <v>128</v>
      </c>
      <c r="C42" s="39"/>
      <c r="D42" s="39" t="s">
        <v>126</v>
      </c>
      <c r="E42" s="40">
        <f t="shared" ref="E42:J42" si="7">E43+E46+E49</f>
        <v>0.73</v>
      </c>
      <c r="F42" s="40">
        <f t="shared" si="7"/>
        <v>0.73</v>
      </c>
      <c r="G42" s="40">
        <f t="shared" si="7"/>
        <v>0.73</v>
      </c>
      <c r="H42" s="40">
        <f t="shared" si="7"/>
        <v>0.73</v>
      </c>
      <c r="I42" s="40">
        <f t="shared" si="7"/>
        <v>0</v>
      </c>
      <c r="J42" s="40">
        <f t="shared" si="7"/>
        <v>0</v>
      </c>
    </row>
    <row r="43" spans="1:10" ht="20.100000000000001" customHeight="1">
      <c r="A43" s="38"/>
      <c r="B43" s="39"/>
      <c r="C43" s="39" t="s">
        <v>110</v>
      </c>
      <c r="D43" s="39" t="s">
        <v>127</v>
      </c>
      <c r="E43" s="40">
        <f t="shared" ref="E43:J43" si="8">SUM(E44:E45)</f>
        <v>0.27</v>
      </c>
      <c r="F43" s="40">
        <f t="shared" si="8"/>
        <v>0.27</v>
      </c>
      <c r="G43" s="40">
        <f t="shared" si="8"/>
        <v>0.27</v>
      </c>
      <c r="H43" s="40">
        <f t="shared" si="8"/>
        <v>0.27</v>
      </c>
      <c r="I43" s="40">
        <f t="shared" si="8"/>
        <v>0</v>
      </c>
      <c r="J43" s="40">
        <f t="shared" si="8"/>
        <v>0</v>
      </c>
    </row>
    <row r="44" spans="1:10" ht="20.100000000000001" customHeight="1">
      <c r="A44" s="38" t="s">
        <v>147</v>
      </c>
      <c r="B44" s="39" t="s">
        <v>150</v>
      </c>
      <c r="C44" s="39" t="s">
        <v>148</v>
      </c>
      <c r="D44" s="39" t="s">
        <v>129</v>
      </c>
      <c r="E44" s="40">
        <v>0.21</v>
      </c>
      <c r="F44" s="40">
        <v>0.21</v>
      </c>
      <c r="G44" s="40">
        <v>0.21</v>
      </c>
      <c r="H44" s="40">
        <v>0.21</v>
      </c>
      <c r="I44" s="40">
        <v>0</v>
      </c>
      <c r="J44" s="40">
        <v>0</v>
      </c>
    </row>
    <row r="45" spans="1:10" ht="20.100000000000001" customHeight="1">
      <c r="A45" s="38" t="s">
        <v>147</v>
      </c>
      <c r="B45" s="39" t="s">
        <v>150</v>
      </c>
      <c r="C45" s="39" t="s">
        <v>148</v>
      </c>
      <c r="D45" s="39" t="s">
        <v>129</v>
      </c>
      <c r="E45" s="40">
        <v>0.06</v>
      </c>
      <c r="F45" s="40">
        <v>0.06</v>
      </c>
      <c r="G45" s="40">
        <v>0.06</v>
      </c>
      <c r="H45" s="40">
        <v>0.06</v>
      </c>
      <c r="I45" s="40">
        <v>0</v>
      </c>
      <c r="J45" s="40">
        <v>0</v>
      </c>
    </row>
    <row r="46" spans="1:10" ht="20.100000000000001" customHeight="1">
      <c r="A46" s="38"/>
      <c r="B46" s="39"/>
      <c r="C46" s="39" t="s">
        <v>131</v>
      </c>
      <c r="D46" s="39" t="s">
        <v>130</v>
      </c>
      <c r="E46" s="40">
        <f t="shared" ref="E46:J46" si="9">SUM(E47:E48)</f>
        <v>0.27</v>
      </c>
      <c r="F46" s="40">
        <f t="shared" si="9"/>
        <v>0.27</v>
      </c>
      <c r="G46" s="40">
        <f t="shared" si="9"/>
        <v>0.27</v>
      </c>
      <c r="H46" s="40">
        <f t="shared" si="9"/>
        <v>0.27</v>
      </c>
      <c r="I46" s="40">
        <f t="shared" si="9"/>
        <v>0</v>
      </c>
      <c r="J46" s="40">
        <f t="shared" si="9"/>
        <v>0</v>
      </c>
    </row>
    <row r="47" spans="1:10" ht="20.100000000000001" customHeight="1">
      <c r="A47" s="38" t="s">
        <v>147</v>
      </c>
      <c r="B47" s="39" t="s">
        <v>150</v>
      </c>
      <c r="C47" s="39" t="s">
        <v>151</v>
      </c>
      <c r="D47" s="39" t="s">
        <v>132</v>
      </c>
      <c r="E47" s="40">
        <v>0.21</v>
      </c>
      <c r="F47" s="40">
        <v>0.21</v>
      </c>
      <c r="G47" s="40">
        <v>0.21</v>
      </c>
      <c r="H47" s="40">
        <v>0.21</v>
      </c>
      <c r="I47" s="40">
        <v>0</v>
      </c>
      <c r="J47" s="40">
        <v>0</v>
      </c>
    </row>
    <row r="48" spans="1:10" ht="20.100000000000001" customHeight="1">
      <c r="A48" s="38" t="s">
        <v>147</v>
      </c>
      <c r="B48" s="39" t="s">
        <v>150</v>
      </c>
      <c r="C48" s="39" t="s">
        <v>151</v>
      </c>
      <c r="D48" s="39" t="s">
        <v>132</v>
      </c>
      <c r="E48" s="40">
        <v>0.06</v>
      </c>
      <c r="F48" s="40">
        <v>0.06</v>
      </c>
      <c r="G48" s="40">
        <v>0.06</v>
      </c>
      <c r="H48" s="40">
        <v>0.06</v>
      </c>
      <c r="I48" s="40">
        <v>0</v>
      </c>
      <c r="J48" s="40">
        <v>0</v>
      </c>
    </row>
    <row r="49" spans="1:10" ht="20.100000000000001" customHeight="1">
      <c r="A49" s="38"/>
      <c r="B49" s="39"/>
      <c r="C49" s="39" t="s">
        <v>134</v>
      </c>
      <c r="D49" s="39" t="s">
        <v>133</v>
      </c>
      <c r="E49" s="40">
        <f t="shared" ref="E49:J49" si="10">SUM(E50:E51)</f>
        <v>0.19</v>
      </c>
      <c r="F49" s="40">
        <f t="shared" si="10"/>
        <v>0.19</v>
      </c>
      <c r="G49" s="40">
        <f t="shared" si="10"/>
        <v>0.19</v>
      </c>
      <c r="H49" s="40">
        <f t="shared" si="10"/>
        <v>0.19</v>
      </c>
      <c r="I49" s="40">
        <f t="shared" si="10"/>
        <v>0</v>
      </c>
      <c r="J49" s="40">
        <f t="shared" si="10"/>
        <v>0</v>
      </c>
    </row>
    <row r="50" spans="1:10" ht="20.100000000000001" customHeight="1">
      <c r="A50" s="38" t="s">
        <v>147</v>
      </c>
      <c r="B50" s="39" t="s">
        <v>150</v>
      </c>
      <c r="C50" s="39" t="s">
        <v>152</v>
      </c>
      <c r="D50" s="39" t="s">
        <v>135</v>
      </c>
      <c r="E50" s="40">
        <v>0.15</v>
      </c>
      <c r="F50" s="40">
        <v>0.15</v>
      </c>
      <c r="G50" s="40">
        <v>0.15</v>
      </c>
      <c r="H50" s="40">
        <v>0.15</v>
      </c>
      <c r="I50" s="40">
        <v>0</v>
      </c>
      <c r="J50" s="40">
        <v>0</v>
      </c>
    </row>
    <row r="51" spans="1:10" ht="20.100000000000001" customHeight="1">
      <c r="A51" s="38" t="s">
        <v>147</v>
      </c>
      <c r="B51" s="39" t="s">
        <v>150</v>
      </c>
      <c r="C51" s="39" t="s">
        <v>152</v>
      </c>
      <c r="D51" s="39" t="s">
        <v>135</v>
      </c>
      <c r="E51" s="40">
        <v>0.04</v>
      </c>
      <c r="F51" s="40">
        <v>0.04</v>
      </c>
      <c r="G51" s="40">
        <v>0.04</v>
      </c>
      <c r="H51" s="40">
        <v>0.04</v>
      </c>
      <c r="I51" s="40">
        <v>0</v>
      </c>
      <c r="J51" s="40">
        <v>0</v>
      </c>
    </row>
    <row r="52" spans="1:10" ht="20.100000000000001" customHeight="1">
      <c r="A52" s="38" t="s">
        <v>139</v>
      </c>
      <c r="B52" s="39"/>
      <c r="C52" s="39"/>
      <c r="D52" s="39" t="s">
        <v>136</v>
      </c>
      <c r="E52" s="40">
        <f t="shared" ref="E52:J52" si="11">E53</f>
        <v>2.63</v>
      </c>
      <c r="F52" s="40">
        <f t="shared" si="11"/>
        <v>2.63</v>
      </c>
      <c r="G52" s="40">
        <f t="shared" si="11"/>
        <v>2.63</v>
      </c>
      <c r="H52" s="40">
        <f t="shared" si="11"/>
        <v>2.63</v>
      </c>
      <c r="I52" s="40">
        <f t="shared" si="11"/>
        <v>0</v>
      </c>
      <c r="J52" s="40">
        <f t="shared" si="11"/>
        <v>0</v>
      </c>
    </row>
    <row r="53" spans="1:10" ht="20.100000000000001" customHeight="1">
      <c r="A53" s="38"/>
      <c r="B53" s="39" t="s">
        <v>140</v>
      </c>
      <c r="C53" s="39"/>
      <c r="D53" s="39" t="s">
        <v>137</v>
      </c>
      <c r="E53" s="40">
        <f t="shared" ref="E53:J53" si="12">E54+E56</f>
        <v>2.63</v>
      </c>
      <c r="F53" s="40">
        <f t="shared" si="12"/>
        <v>2.63</v>
      </c>
      <c r="G53" s="40">
        <f t="shared" si="12"/>
        <v>2.63</v>
      </c>
      <c r="H53" s="40">
        <f t="shared" si="12"/>
        <v>2.63</v>
      </c>
      <c r="I53" s="40">
        <f t="shared" si="12"/>
        <v>0</v>
      </c>
      <c r="J53" s="40">
        <f t="shared" si="12"/>
        <v>0</v>
      </c>
    </row>
    <row r="54" spans="1:10" ht="20.100000000000001" customHeight="1">
      <c r="A54" s="38"/>
      <c r="B54" s="39"/>
      <c r="C54" s="39" t="s">
        <v>110</v>
      </c>
      <c r="D54" s="39" t="s">
        <v>265</v>
      </c>
      <c r="E54" s="40">
        <f t="shared" ref="E54:J54" si="13">E55</f>
        <v>2.08</v>
      </c>
      <c r="F54" s="40">
        <f t="shared" si="13"/>
        <v>2.08</v>
      </c>
      <c r="G54" s="40">
        <f t="shared" si="13"/>
        <v>2.08</v>
      </c>
      <c r="H54" s="40">
        <f t="shared" si="13"/>
        <v>2.08</v>
      </c>
      <c r="I54" s="40">
        <f t="shared" si="13"/>
        <v>0</v>
      </c>
      <c r="J54" s="40">
        <f t="shared" si="13"/>
        <v>0</v>
      </c>
    </row>
    <row r="55" spans="1:10" ht="20.100000000000001" customHeight="1">
      <c r="A55" s="38" t="s">
        <v>153</v>
      </c>
      <c r="B55" s="39" t="s">
        <v>154</v>
      </c>
      <c r="C55" s="39" t="s">
        <v>148</v>
      </c>
      <c r="D55" s="39" t="s">
        <v>141</v>
      </c>
      <c r="E55" s="40">
        <v>2.08</v>
      </c>
      <c r="F55" s="40">
        <v>2.08</v>
      </c>
      <c r="G55" s="40">
        <v>2.08</v>
      </c>
      <c r="H55" s="40">
        <v>2.08</v>
      </c>
      <c r="I55" s="40">
        <v>0</v>
      </c>
      <c r="J55" s="40">
        <v>0</v>
      </c>
    </row>
    <row r="56" spans="1:10" ht="20.100000000000001" customHeight="1">
      <c r="A56" s="38"/>
      <c r="B56" s="39"/>
      <c r="C56" s="39" t="s">
        <v>131</v>
      </c>
      <c r="D56" s="39" t="s">
        <v>138</v>
      </c>
      <c r="E56" s="40">
        <f t="shared" ref="E56:J56" si="14">E57</f>
        <v>0.55000000000000004</v>
      </c>
      <c r="F56" s="40">
        <f t="shared" si="14"/>
        <v>0.55000000000000004</v>
      </c>
      <c r="G56" s="40">
        <f t="shared" si="14"/>
        <v>0.55000000000000004</v>
      </c>
      <c r="H56" s="40">
        <f t="shared" si="14"/>
        <v>0.55000000000000004</v>
      </c>
      <c r="I56" s="40">
        <f t="shared" si="14"/>
        <v>0</v>
      </c>
      <c r="J56" s="40">
        <f t="shared" si="14"/>
        <v>0</v>
      </c>
    </row>
    <row r="57" spans="1:10" ht="20.100000000000001" customHeight="1">
      <c r="A57" s="38" t="s">
        <v>153</v>
      </c>
      <c r="B57" s="39" t="s">
        <v>154</v>
      </c>
      <c r="C57" s="39" t="s">
        <v>151</v>
      </c>
      <c r="D57" s="39" t="s">
        <v>141</v>
      </c>
      <c r="E57" s="40">
        <v>0.55000000000000004</v>
      </c>
      <c r="F57" s="40">
        <v>0.55000000000000004</v>
      </c>
      <c r="G57" s="40">
        <v>0.55000000000000004</v>
      </c>
      <c r="H57" s="40">
        <v>0.55000000000000004</v>
      </c>
      <c r="I57" s="40">
        <v>0</v>
      </c>
      <c r="J57" s="40">
        <v>0</v>
      </c>
    </row>
    <row r="58" spans="1:10" ht="20.100000000000001" customHeight="1">
      <c r="A58" s="38" t="s">
        <v>145</v>
      </c>
      <c r="B58" s="39"/>
      <c r="C58" s="39"/>
      <c r="D58" s="39" t="s">
        <v>142</v>
      </c>
      <c r="E58" s="40">
        <f t="shared" ref="E58:J59" si="15">E59</f>
        <v>4.51</v>
      </c>
      <c r="F58" s="40">
        <f t="shared" si="15"/>
        <v>4.51</v>
      </c>
      <c r="G58" s="40">
        <f t="shared" si="15"/>
        <v>4.51</v>
      </c>
      <c r="H58" s="40">
        <f t="shared" si="15"/>
        <v>4.51</v>
      </c>
      <c r="I58" s="40">
        <f t="shared" si="15"/>
        <v>0</v>
      </c>
      <c r="J58" s="40">
        <f t="shared" si="15"/>
        <v>0</v>
      </c>
    </row>
    <row r="59" spans="1:10" ht="20.100000000000001" customHeight="1">
      <c r="A59" s="38"/>
      <c r="B59" s="39" t="s">
        <v>131</v>
      </c>
      <c r="C59" s="39"/>
      <c r="D59" s="39" t="s">
        <v>143</v>
      </c>
      <c r="E59" s="40">
        <f t="shared" si="15"/>
        <v>4.51</v>
      </c>
      <c r="F59" s="40">
        <f t="shared" si="15"/>
        <v>4.51</v>
      </c>
      <c r="G59" s="40">
        <f t="shared" si="15"/>
        <v>4.51</v>
      </c>
      <c r="H59" s="40">
        <f t="shared" si="15"/>
        <v>4.51</v>
      </c>
      <c r="I59" s="40">
        <f t="shared" si="15"/>
        <v>0</v>
      </c>
      <c r="J59" s="40">
        <f t="shared" si="15"/>
        <v>0</v>
      </c>
    </row>
    <row r="60" spans="1:10" ht="20.100000000000001" customHeight="1">
      <c r="A60" s="38"/>
      <c r="B60" s="39"/>
      <c r="C60" s="39" t="s">
        <v>110</v>
      </c>
      <c r="D60" s="39" t="s">
        <v>144</v>
      </c>
      <c r="E60" s="40">
        <f t="shared" ref="E60:J60" si="16">SUM(E61:E62)</f>
        <v>4.51</v>
      </c>
      <c r="F60" s="40">
        <f t="shared" si="16"/>
        <v>4.51</v>
      </c>
      <c r="G60" s="40">
        <f t="shared" si="16"/>
        <v>4.51</v>
      </c>
      <c r="H60" s="40">
        <f t="shared" si="16"/>
        <v>4.51</v>
      </c>
      <c r="I60" s="40">
        <f t="shared" si="16"/>
        <v>0</v>
      </c>
      <c r="J60" s="40">
        <f t="shared" si="16"/>
        <v>0</v>
      </c>
    </row>
    <row r="61" spans="1:10" ht="20.100000000000001" customHeight="1">
      <c r="A61" s="38" t="s">
        <v>155</v>
      </c>
      <c r="B61" s="39" t="s">
        <v>151</v>
      </c>
      <c r="C61" s="39" t="s">
        <v>148</v>
      </c>
      <c r="D61" s="39" t="s">
        <v>146</v>
      </c>
      <c r="E61" s="40">
        <v>3.56</v>
      </c>
      <c r="F61" s="40">
        <v>3.56</v>
      </c>
      <c r="G61" s="40">
        <v>3.56</v>
      </c>
      <c r="H61" s="40">
        <v>3.56</v>
      </c>
      <c r="I61" s="40">
        <v>0</v>
      </c>
      <c r="J61" s="40">
        <v>0</v>
      </c>
    </row>
    <row r="62" spans="1:10" ht="20.100000000000001" customHeight="1">
      <c r="A62" s="38" t="s">
        <v>155</v>
      </c>
      <c r="B62" s="39" t="s">
        <v>151</v>
      </c>
      <c r="C62" s="39" t="s">
        <v>148</v>
      </c>
      <c r="D62" s="39" t="s">
        <v>146</v>
      </c>
      <c r="E62" s="40">
        <v>0.95</v>
      </c>
      <c r="F62" s="40">
        <v>0.95</v>
      </c>
      <c r="G62" s="40">
        <v>0.95</v>
      </c>
      <c r="H62" s="40">
        <v>0.95</v>
      </c>
      <c r="I62" s="40">
        <v>0</v>
      </c>
      <c r="J62" s="40">
        <v>0</v>
      </c>
    </row>
  </sheetData>
  <sheetProtection formatCells="0" formatColumns="0" formatRows="0"/>
  <mergeCells count="11">
    <mergeCell ref="E3:E5"/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C6" sqref="C6:D7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42" t="s">
        <v>231</v>
      </c>
      <c r="B1" s="142"/>
      <c r="C1" s="142"/>
      <c r="D1" s="142"/>
      <c r="E1"/>
      <c r="F1"/>
      <c r="G1"/>
      <c r="H1"/>
      <c r="I1"/>
      <c r="J1"/>
    </row>
    <row r="2" spans="1:10" s="13" customFormat="1" ht="20.100000000000001" customHeight="1">
      <c r="A2" s="32" t="s">
        <v>269</v>
      </c>
      <c r="B2" s="67"/>
      <c r="C2" s="67"/>
      <c r="D2" s="68" t="s">
        <v>76</v>
      </c>
    </row>
    <row r="3" spans="1:10" s="13" customFormat="1" ht="27.75" customHeight="1">
      <c r="A3" s="69" t="s">
        <v>0</v>
      </c>
      <c r="B3" s="70" t="s">
        <v>1</v>
      </c>
      <c r="C3" s="69" t="s">
        <v>2</v>
      </c>
      <c r="D3" s="71" t="s">
        <v>1</v>
      </c>
    </row>
    <row r="4" spans="1:10" s="74" customFormat="1" ht="23.25" customHeight="1">
      <c r="A4" s="72" t="s">
        <v>3</v>
      </c>
      <c r="B4" s="20">
        <v>85.64</v>
      </c>
      <c r="C4" s="73" t="s">
        <v>4</v>
      </c>
      <c r="D4" s="21">
        <v>81.64</v>
      </c>
    </row>
    <row r="5" spans="1:10" s="74" customFormat="1" ht="23.25" customHeight="1">
      <c r="A5" s="72" t="s">
        <v>204</v>
      </c>
      <c r="B5" s="22">
        <v>85.64</v>
      </c>
      <c r="C5" s="73" t="s">
        <v>205</v>
      </c>
      <c r="D5" s="21">
        <v>74.69</v>
      </c>
    </row>
    <row r="6" spans="1:10" s="74" customFormat="1" ht="23.25" customHeight="1">
      <c r="A6" s="72" t="s">
        <v>206</v>
      </c>
      <c r="B6" s="23">
        <v>0</v>
      </c>
      <c r="C6" s="75" t="s">
        <v>207</v>
      </c>
      <c r="D6" s="21">
        <v>6.95</v>
      </c>
    </row>
    <row r="7" spans="1:10" s="74" customFormat="1" ht="23.25" customHeight="1">
      <c r="A7" s="72" t="s">
        <v>208</v>
      </c>
      <c r="B7" s="20">
        <v>0</v>
      </c>
      <c r="C7" s="75" t="s">
        <v>5</v>
      </c>
      <c r="D7" s="21">
        <v>4</v>
      </c>
    </row>
    <row r="8" spans="1:10" s="74" customFormat="1" ht="23.25" customHeight="1">
      <c r="A8" s="72" t="s">
        <v>209</v>
      </c>
      <c r="B8" s="22">
        <v>0</v>
      </c>
      <c r="C8" s="73"/>
      <c r="D8" s="24"/>
    </row>
    <row r="9" spans="1:10" s="74" customFormat="1" ht="23.25" customHeight="1">
      <c r="A9" s="76" t="s">
        <v>210</v>
      </c>
      <c r="B9" s="25">
        <v>0</v>
      </c>
      <c r="C9" s="75"/>
      <c r="D9" s="26"/>
    </row>
    <row r="10" spans="1:10" s="74" customFormat="1" ht="23.25" customHeight="1">
      <c r="A10" s="77" t="s">
        <v>211</v>
      </c>
      <c r="B10" s="23">
        <v>0</v>
      </c>
      <c r="C10" s="78"/>
      <c r="D10" s="27"/>
    </row>
    <row r="11" spans="1:10" s="74" customFormat="1" ht="19.350000000000001" customHeight="1">
      <c r="A11" s="80" t="s">
        <v>212</v>
      </c>
      <c r="B11" s="20">
        <v>0</v>
      </c>
      <c r="C11" s="78"/>
      <c r="D11" s="27"/>
    </row>
    <row r="12" spans="1:10" s="13" customFormat="1" ht="19.350000000000001" customHeight="1">
      <c r="A12" s="80"/>
      <c r="B12" s="81"/>
      <c r="C12" s="78"/>
      <c r="D12" s="79"/>
      <c r="E12" s="74"/>
      <c r="F12" s="74"/>
      <c r="G12" s="74"/>
      <c r="I12" s="74"/>
    </row>
    <row r="13" spans="1:10" s="13" customFormat="1" ht="19.350000000000001" customHeight="1">
      <c r="A13" s="82"/>
      <c r="B13" s="83"/>
      <c r="C13" s="84"/>
      <c r="D13" s="85"/>
      <c r="E13" s="74"/>
      <c r="F13" s="74"/>
      <c r="G13" s="74"/>
    </row>
    <row r="14" spans="1:10" s="13" customFormat="1" ht="19.350000000000001" customHeight="1">
      <c r="A14" s="86"/>
      <c r="B14" s="87"/>
      <c r="C14" s="88"/>
      <c r="D14" s="85"/>
      <c r="E14" s="74"/>
      <c r="G14" s="74"/>
      <c r="I14" s="74"/>
      <c r="J14" s="74"/>
    </row>
    <row r="15" spans="1:10" s="74" customFormat="1" ht="20.100000000000001" customHeight="1">
      <c r="A15" s="89" t="s">
        <v>6</v>
      </c>
      <c r="B15" s="20">
        <v>85.64</v>
      </c>
      <c r="C15" s="89" t="s">
        <v>7</v>
      </c>
      <c r="D15" s="21">
        <v>85.64</v>
      </c>
    </row>
    <row r="16" spans="1:10" s="74" customFormat="1" ht="20.100000000000001" customHeight="1">
      <c r="A16" s="90" t="s">
        <v>213</v>
      </c>
      <c r="B16" s="22">
        <v>0</v>
      </c>
      <c r="C16" s="91" t="s">
        <v>8</v>
      </c>
      <c r="D16" s="28">
        <v>0</v>
      </c>
    </row>
    <row r="17" spans="1:10" s="74" customFormat="1" ht="20.100000000000001" customHeight="1">
      <c r="A17" s="90" t="s">
        <v>214</v>
      </c>
      <c r="B17" s="25">
        <v>0</v>
      </c>
      <c r="C17" s="91" t="s">
        <v>9</v>
      </c>
      <c r="D17" s="29">
        <v>0</v>
      </c>
    </row>
    <row r="18" spans="1:10" s="74" customFormat="1" ht="20.100000000000001" customHeight="1">
      <c r="A18" s="90" t="s">
        <v>215</v>
      </c>
      <c r="B18" s="25">
        <v>0</v>
      </c>
      <c r="C18" s="91" t="s">
        <v>10</v>
      </c>
      <c r="D18" s="28">
        <v>0</v>
      </c>
    </row>
    <row r="19" spans="1:10" s="74" customFormat="1" ht="20.100000000000001" customHeight="1">
      <c r="A19" s="30" t="s">
        <v>11</v>
      </c>
      <c r="B19" s="25">
        <v>85.64</v>
      </c>
      <c r="C19" s="92" t="s">
        <v>12</v>
      </c>
      <c r="D19" s="31">
        <v>85.64</v>
      </c>
    </row>
    <row r="20" spans="1:10" ht="9.75" customHeight="1">
      <c r="A20"/>
      <c r="B20" s="66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66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66"/>
      <c r="D24"/>
      <c r="E24"/>
      <c r="F24"/>
      <c r="G24"/>
      <c r="H24"/>
      <c r="I24"/>
      <c r="J24"/>
    </row>
    <row r="25" spans="1:10" ht="14.25">
      <c r="A25"/>
      <c r="B25" s="66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66"/>
    </row>
  </sheetData>
  <sheetProtection formatCells="0" formatColumns="0" formatRows="0"/>
  <mergeCells count="1">
    <mergeCell ref="A1:D1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0"/>
  <sheetViews>
    <sheetView showGridLines="0" showZeros="0" topLeftCell="A25" workbookViewId="0">
      <selection activeCell="E28" sqref="E28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156" t="s">
        <v>232</v>
      </c>
      <c r="B1" s="156"/>
      <c r="C1" s="156"/>
      <c r="D1" s="156"/>
      <c r="E1" s="156"/>
      <c r="F1" s="156"/>
      <c r="G1" s="156"/>
      <c r="H1" s="156"/>
      <c r="I1" s="156"/>
    </row>
    <row r="2" spans="1:9" ht="20.100000000000001" customHeight="1">
      <c r="A2" s="154" t="s">
        <v>256</v>
      </c>
      <c r="B2" s="155"/>
      <c r="C2" s="155"/>
      <c r="D2" s="155"/>
      <c r="E2" s="102"/>
      <c r="F2" s="103"/>
      <c r="G2" s="103"/>
      <c r="H2" s="103"/>
      <c r="I2" s="105" t="s">
        <v>76</v>
      </c>
    </row>
    <row r="3" spans="1:9" s="15" customFormat="1" ht="16.5" customHeight="1">
      <c r="A3" s="157" t="s">
        <v>31</v>
      </c>
      <c r="B3" s="158"/>
      <c r="C3" s="159"/>
      <c r="D3" s="161" t="s">
        <v>38</v>
      </c>
      <c r="E3" s="153" t="s">
        <v>14</v>
      </c>
      <c r="F3" s="160" t="s">
        <v>51</v>
      </c>
      <c r="G3" s="160"/>
      <c r="H3" s="160"/>
      <c r="I3" s="160"/>
    </row>
    <row r="4" spans="1:9" s="15" customFormat="1" ht="14.25" customHeight="1">
      <c r="A4" s="164" t="s">
        <v>23</v>
      </c>
      <c r="B4" s="165" t="s">
        <v>24</v>
      </c>
      <c r="C4" s="165" t="s">
        <v>25</v>
      </c>
      <c r="D4" s="162"/>
      <c r="E4" s="153"/>
      <c r="F4" s="166" t="s">
        <v>32</v>
      </c>
      <c r="G4" s="166"/>
      <c r="H4" s="166"/>
      <c r="I4" s="100" t="s">
        <v>33</v>
      </c>
    </row>
    <row r="5" spans="1:9" s="15" customFormat="1" ht="37.5" customHeight="1">
      <c r="A5" s="164"/>
      <c r="B5" s="165"/>
      <c r="C5" s="165"/>
      <c r="D5" s="163"/>
      <c r="E5" s="153"/>
      <c r="F5" s="99" t="s">
        <v>34</v>
      </c>
      <c r="G5" s="99" t="s">
        <v>35</v>
      </c>
      <c r="H5" s="99" t="s">
        <v>36</v>
      </c>
      <c r="I5" s="99" t="s">
        <v>34</v>
      </c>
    </row>
    <row r="6" spans="1:9" s="15" customFormat="1" ht="20.100000000000001" customHeight="1">
      <c r="A6" s="104" t="s">
        <v>30</v>
      </c>
      <c r="B6" s="101" t="s">
        <v>30</v>
      </c>
      <c r="C6" s="101" t="s">
        <v>30</v>
      </c>
      <c r="D6" s="101" t="s">
        <v>30</v>
      </c>
      <c r="E6" s="98">
        <v>1</v>
      </c>
      <c r="F6" s="98">
        <v>2</v>
      </c>
      <c r="G6" s="98">
        <v>3</v>
      </c>
      <c r="H6" s="98">
        <v>4</v>
      </c>
      <c r="I6" s="98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E8+E40+E46</f>
        <v>85.64</v>
      </c>
      <c r="F7" s="40">
        <f>F8+F40+F46</f>
        <v>81.64</v>
      </c>
      <c r="G7" s="40">
        <f>G8+G40+G46</f>
        <v>74.690000000000012</v>
      </c>
      <c r="H7" s="40">
        <f>H8+H40+H46</f>
        <v>6.9500000000000011</v>
      </c>
      <c r="I7" s="40">
        <f>I8+I40+I46</f>
        <v>4</v>
      </c>
    </row>
    <row r="8" spans="1:9" s="5" customFormat="1" ht="20.100000000000001" customHeight="1">
      <c r="A8" s="38" t="s">
        <v>109</v>
      </c>
      <c r="B8" s="39"/>
      <c r="C8" s="39"/>
      <c r="D8" s="42" t="s">
        <v>108</v>
      </c>
      <c r="E8" s="40">
        <f>E9+E12+E33</f>
        <v>78.5</v>
      </c>
      <c r="F8" s="40">
        <f>F9+F12+F33</f>
        <v>74.5</v>
      </c>
      <c r="G8" s="40">
        <f>G9+G12+G33</f>
        <v>67.550000000000011</v>
      </c>
      <c r="H8" s="40">
        <f>H9+H12+H33</f>
        <v>6.9500000000000011</v>
      </c>
      <c r="I8" s="40">
        <f>I9+I12+I33</f>
        <v>4</v>
      </c>
    </row>
    <row r="9" spans="1:9" s="5" customFormat="1" ht="20.100000000000001" customHeight="1">
      <c r="A9" s="38"/>
      <c r="B9" s="39" t="s">
        <v>123</v>
      </c>
      <c r="C9" s="39"/>
      <c r="D9" s="42" t="s">
        <v>121</v>
      </c>
      <c r="E9" s="40">
        <f t="shared" ref="E9:I10" si="0">E10</f>
        <v>7.52</v>
      </c>
      <c r="F9" s="40">
        <f t="shared" si="0"/>
        <v>7.52</v>
      </c>
      <c r="G9" s="40">
        <f t="shared" si="0"/>
        <v>7.52</v>
      </c>
      <c r="H9" s="40">
        <f t="shared" si="0"/>
        <v>0</v>
      </c>
      <c r="I9" s="40">
        <f t="shared" si="0"/>
        <v>0</v>
      </c>
    </row>
    <row r="10" spans="1:9" s="5" customFormat="1" ht="20.100000000000001" customHeight="1">
      <c r="A10" s="38"/>
      <c r="B10" s="39"/>
      <c r="C10" s="39" t="s">
        <v>123</v>
      </c>
      <c r="D10" s="42" t="s">
        <v>122</v>
      </c>
      <c r="E10" s="40">
        <f t="shared" si="0"/>
        <v>7.52</v>
      </c>
      <c r="F10" s="40">
        <f t="shared" si="0"/>
        <v>7.52</v>
      </c>
      <c r="G10" s="40">
        <f t="shared" si="0"/>
        <v>7.52</v>
      </c>
      <c r="H10" s="40">
        <f t="shared" si="0"/>
        <v>0</v>
      </c>
      <c r="I10" s="40">
        <f t="shared" si="0"/>
        <v>0</v>
      </c>
    </row>
    <row r="11" spans="1:9" s="5" customFormat="1" ht="20.100000000000001" customHeight="1">
      <c r="A11" s="38" t="s">
        <v>147</v>
      </c>
      <c r="B11" s="39" t="s">
        <v>149</v>
      </c>
      <c r="C11" s="39" t="s">
        <v>149</v>
      </c>
      <c r="D11" s="42" t="s">
        <v>124</v>
      </c>
      <c r="E11" s="40">
        <v>7.52</v>
      </c>
      <c r="F11" s="40">
        <v>7.52</v>
      </c>
      <c r="G11" s="40">
        <v>7.52</v>
      </c>
      <c r="H11" s="40">
        <v>0</v>
      </c>
      <c r="I11" s="40">
        <v>0</v>
      </c>
    </row>
    <row r="12" spans="1:9" s="5" customFormat="1" ht="20.100000000000001" customHeight="1">
      <c r="A12" s="38"/>
      <c r="B12" s="39" t="s">
        <v>196</v>
      </c>
      <c r="C12" s="39"/>
      <c r="D12" s="42" t="s">
        <v>257</v>
      </c>
      <c r="E12" s="40">
        <f>E13+E29</f>
        <v>70.25</v>
      </c>
      <c r="F12" s="40">
        <f>F13+F29</f>
        <v>66.25</v>
      </c>
      <c r="G12" s="40">
        <f>G13+G29</f>
        <v>59.300000000000004</v>
      </c>
      <c r="H12" s="40">
        <f>H13+H29</f>
        <v>6.9500000000000011</v>
      </c>
      <c r="I12" s="40">
        <f>I13+I29</f>
        <v>4</v>
      </c>
    </row>
    <row r="13" spans="1:9" s="5" customFormat="1" ht="20.100000000000001" customHeight="1">
      <c r="A13" s="38"/>
      <c r="B13" s="39"/>
      <c r="C13" s="39" t="s">
        <v>134</v>
      </c>
      <c r="D13" s="42" t="s">
        <v>258</v>
      </c>
      <c r="E13" s="40">
        <f>SUM(E14:E28)</f>
        <v>66.25</v>
      </c>
      <c r="F13" s="40">
        <f>SUM(F14:F28)</f>
        <v>66.25</v>
      </c>
      <c r="G13" s="40">
        <f>SUM(G14:G28)</f>
        <v>59.300000000000004</v>
      </c>
      <c r="H13" s="40">
        <f>SUM(H14:H28)</f>
        <v>6.9500000000000011</v>
      </c>
      <c r="I13" s="40">
        <f>SUM(I14:I28)</f>
        <v>0</v>
      </c>
    </row>
    <row r="14" spans="1:9" s="5" customFormat="1" ht="20.100000000000001" customHeight="1">
      <c r="A14" s="38" t="s">
        <v>147</v>
      </c>
      <c r="B14" s="39" t="s">
        <v>267</v>
      </c>
      <c r="C14" s="39" t="s">
        <v>152</v>
      </c>
      <c r="D14" s="42" t="s">
        <v>118</v>
      </c>
      <c r="E14" s="40">
        <v>1.51</v>
      </c>
      <c r="F14" s="40">
        <v>1.51</v>
      </c>
      <c r="G14" s="40">
        <v>1.51</v>
      </c>
      <c r="H14" s="40">
        <v>0</v>
      </c>
      <c r="I14" s="40">
        <v>0</v>
      </c>
    </row>
    <row r="15" spans="1:9" s="5" customFormat="1" ht="20.100000000000001" customHeight="1">
      <c r="A15" s="38" t="s">
        <v>147</v>
      </c>
      <c r="B15" s="39" t="s">
        <v>267</v>
      </c>
      <c r="C15" s="39" t="s">
        <v>152</v>
      </c>
      <c r="D15" s="42" t="s">
        <v>113</v>
      </c>
      <c r="E15" s="40">
        <v>2.63</v>
      </c>
      <c r="F15" s="40">
        <v>2.63</v>
      </c>
      <c r="G15" s="40">
        <v>2.63</v>
      </c>
      <c r="H15" s="40">
        <v>0</v>
      </c>
      <c r="I15" s="40">
        <v>0</v>
      </c>
    </row>
    <row r="16" spans="1:9" s="5" customFormat="1" ht="20.100000000000001" customHeight="1">
      <c r="A16" s="38" t="s">
        <v>147</v>
      </c>
      <c r="B16" s="39" t="s">
        <v>267</v>
      </c>
      <c r="C16" s="39" t="s">
        <v>152</v>
      </c>
      <c r="D16" s="42" t="s">
        <v>112</v>
      </c>
      <c r="E16" s="40">
        <v>5.25</v>
      </c>
      <c r="F16" s="40">
        <v>5.25</v>
      </c>
      <c r="G16" s="40">
        <v>5.25</v>
      </c>
      <c r="H16" s="40">
        <v>0</v>
      </c>
      <c r="I16" s="40">
        <v>0</v>
      </c>
    </row>
    <row r="17" spans="1:9" s="5" customFormat="1" ht="20.100000000000001" customHeight="1">
      <c r="A17" s="38" t="s">
        <v>147</v>
      </c>
      <c r="B17" s="39" t="s">
        <v>267</v>
      </c>
      <c r="C17" s="39" t="s">
        <v>152</v>
      </c>
      <c r="D17" s="42" t="s">
        <v>115</v>
      </c>
      <c r="E17" s="40">
        <v>1.25</v>
      </c>
      <c r="F17" s="40">
        <v>1.25</v>
      </c>
      <c r="G17" s="40">
        <v>1.25</v>
      </c>
      <c r="H17" s="40">
        <v>0</v>
      </c>
      <c r="I17" s="40">
        <v>0</v>
      </c>
    </row>
    <row r="18" spans="1:9" s="5" customFormat="1" ht="20.100000000000001" customHeight="1">
      <c r="A18" s="38" t="s">
        <v>147</v>
      </c>
      <c r="B18" s="39" t="s">
        <v>267</v>
      </c>
      <c r="C18" s="39" t="s">
        <v>152</v>
      </c>
      <c r="D18" s="42" t="s">
        <v>228</v>
      </c>
      <c r="E18" s="40">
        <v>1.24</v>
      </c>
      <c r="F18" s="40">
        <v>1.24</v>
      </c>
      <c r="G18" s="40">
        <v>1.24</v>
      </c>
      <c r="H18" s="40">
        <v>0</v>
      </c>
      <c r="I18" s="40">
        <v>0</v>
      </c>
    </row>
    <row r="19" spans="1:9" s="5" customFormat="1" ht="20.100000000000001" customHeight="1">
      <c r="A19" s="38" t="s">
        <v>147</v>
      </c>
      <c r="B19" s="39" t="s">
        <v>267</v>
      </c>
      <c r="C19" s="39" t="s">
        <v>152</v>
      </c>
      <c r="D19" s="42" t="s">
        <v>117</v>
      </c>
      <c r="E19" s="40">
        <v>0.05</v>
      </c>
      <c r="F19" s="40">
        <v>0.05</v>
      </c>
      <c r="G19" s="40">
        <v>0.05</v>
      </c>
      <c r="H19" s="40">
        <v>0</v>
      </c>
      <c r="I19" s="40">
        <v>0</v>
      </c>
    </row>
    <row r="20" spans="1:9" s="5" customFormat="1" ht="20.100000000000001" customHeight="1">
      <c r="A20" s="38" t="s">
        <v>147</v>
      </c>
      <c r="B20" s="39" t="s">
        <v>267</v>
      </c>
      <c r="C20" s="39" t="s">
        <v>152</v>
      </c>
      <c r="D20" s="42" t="s">
        <v>227</v>
      </c>
      <c r="E20" s="40">
        <v>0.62</v>
      </c>
      <c r="F20" s="40">
        <v>0.62</v>
      </c>
      <c r="G20" s="40">
        <v>0.62</v>
      </c>
      <c r="H20" s="40">
        <v>0</v>
      </c>
      <c r="I20" s="40">
        <v>0</v>
      </c>
    </row>
    <row r="21" spans="1:9" s="5" customFormat="1" ht="20.100000000000001" customHeight="1">
      <c r="A21" s="38" t="s">
        <v>147</v>
      </c>
      <c r="B21" s="39" t="s">
        <v>267</v>
      </c>
      <c r="C21" s="39" t="s">
        <v>152</v>
      </c>
      <c r="D21" s="42" t="s">
        <v>229</v>
      </c>
      <c r="E21" s="40">
        <v>0.24</v>
      </c>
      <c r="F21" s="40">
        <v>0.24</v>
      </c>
      <c r="G21" s="40">
        <v>0</v>
      </c>
      <c r="H21" s="40">
        <v>0.24</v>
      </c>
      <c r="I21" s="40">
        <v>0</v>
      </c>
    </row>
    <row r="22" spans="1:9" s="5" customFormat="1" ht="20.100000000000001" customHeight="1">
      <c r="A22" s="38" t="s">
        <v>147</v>
      </c>
      <c r="B22" s="39" t="s">
        <v>267</v>
      </c>
      <c r="C22" s="39" t="s">
        <v>152</v>
      </c>
      <c r="D22" s="42" t="s">
        <v>119</v>
      </c>
      <c r="E22" s="40">
        <v>0.75</v>
      </c>
      <c r="F22" s="40">
        <v>0.75</v>
      </c>
      <c r="G22" s="40">
        <v>0.75</v>
      </c>
      <c r="H22" s="40">
        <v>0</v>
      </c>
      <c r="I22" s="40">
        <v>0</v>
      </c>
    </row>
    <row r="23" spans="1:9" s="5" customFormat="1" ht="20.100000000000001" customHeight="1">
      <c r="A23" s="38" t="s">
        <v>147</v>
      </c>
      <c r="B23" s="39" t="s">
        <v>267</v>
      </c>
      <c r="C23" s="39" t="s">
        <v>152</v>
      </c>
      <c r="D23" s="42" t="s">
        <v>260</v>
      </c>
      <c r="E23" s="40">
        <v>4.4400000000000004</v>
      </c>
      <c r="F23" s="40">
        <v>4.4400000000000004</v>
      </c>
      <c r="G23" s="40">
        <v>0</v>
      </c>
      <c r="H23" s="40">
        <v>4.4400000000000004</v>
      </c>
      <c r="I23" s="40">
        <v>0</v>
      </c>
    </row>
    <row r="24" spans="1:9" s="5" customFormat="1" ht="20.100000000000001" customHeight="1">
      <c r="A24" s="38" t="s">
        <v>147</v>
      </c>
      <c r="B24" s="39" t="s">
        <v>267</v>
      </c>
      <c r="C24" s="39" t="s">
        <v>152</v>
      </c>
      <c r="D24" s="42" t="s">
        <v>259</v>
      </c>
      <c r="E24" s="40">
        <v>29.66</v>
      </c>
      <c r="F24" s="40">
        <v>29.66</v>
      </c>
      <c r="G24" s="40">
        <v>29.66</v>
      </c>
      <c r="H24" s="40">
        <v>0</v>
      </c>
      <c r="I24" s="40">
        <v>0</v>
      </c>
    </row>
    <row r="25" spans="1:9" s="5" customFormat="1" ht="20.100000000000001" customHeight="1">
      <c r="A25" s="38" t="s">
        <v>147</v>
      </c>
      <c r="B25" s="39" t="s">
        <v>267</v>
      </c>
      <c r="C25" s="39" t="s">
        <v>152</v>
      </c>
      <c r="D25" s="42" t="s">
        <v>114</v>
      </c>
      <c r="E25" s="40">
        <v>3.13</v>
      </c>
      <c r="F25" s="40">
        <v>3.13</v>
      </c>
      <c r="G25" s="40">
        <v>3.13</v>
      </c>
      <c r="H25" s="40">
        <v>0</v>
      </c>
      <c r="I25" s="40">
        <v>0</v>
      </c>
    </row>
    <row r="26" spans="1:9" s="5" customFormat="1" ht="20.100000000000001" customHeight="1">
      <c r="A26" s="38" t="s">
        <v>147</v>
      </c>
      <c r="B26" s="39" t="s">
        <v>267</v>
      </c>
      <c r="C26" s="39" t="s">
        <v>152</v>
      </c>
      <c r="D26" s="42" t="s">
        <v>226</v>
      </c>
      <c r="E26" s="40">
        <v>10.08</v>
      </c>
      <c r="F26" s="40">
        <v>10.08</v>
      </c>
      <c r="G26" s="40">
        <v>10.08</v>
      </c>
      <c r="H26" s="40">
        <v>0</v>
      </c>
      <c r="I26" s="40">
        <v>0</v>
      </c>
    </row>
    <row r="27" spans="1:9" s="5" customFormat="1" ht="20.100000000000001" customHeight="1">
      <c r="A27" s="38" t="s">
        <v>147</v>
      </c>
      <c r="B27" s="39" t="s">
        <v>267</v>
      </c>
      <c r="C27" s="39" t="s">
        <v>152</v>
      </c>
      <c r="D27" s="42" t="s">
        <v>120</v>
      </c>
      <c r="E27" s="40">
        <v>2.27</v>
      </c>
      <c r="F27" s="40">
        <v>2.27</v>
      </c>
      <c r="G27" s="40">
        <v>0</v>
      </c>
      <c r="H27" s="40">
        <v>2.27</v>
      </c>
      <c r="I27" s="40">
        <v>0</v>
      </c>
    </row>
    <row r="28" spans="1:9" s="5" customFormat="1" ht="20.100000000000001" customHeight="1">
      <c r="A28" s="38" t="s">
        <v>147</v>
      </c>
      <c r="B28" s="39" t="s">
        <v>267</v>
      </c>
      <c r="C28" s="39" t="s">
        <v>152</v>
      </c>
      <c r="D28" s="42" t="s">
        <v>116</v>
      </c>
      <c r="E28" s="40">
        <v>3.13</v>
      </c>
      <c r="F28" s="40">
        <v>3.13</v>
      </c>
      <c r="G28" s="40">
        <v>3.13</v>
      </c>
      <c r="H28" s="40">
        <v>0</v>
      </c>
      <c r="I28" s="40">
        <v>0</v>
      </c>
    </row>
    <row r="29" spans="1:9" s="5" customFormat="1" ht="20.100000000000001" customHeight="1">
      <c r="A29" s="38"/>
      <c r="B29" s="39"/>
      <c r="C29" s="39" t="s">
        <v>182</v>
      </c>
      <c r="D29" s="42" t="s">
        <v>261</v>
      </c>
      <c r="E29" s="40">
        <f>SUM(E30:E32)</f>
        <v>4</v>
      </c>
      <c r="F29" s="40">
        <f>SUM(F30:F32)</f>
        <v>0</v>
      </c>
      <c r="G29" s="40">
        <f>SUM(G30:G32)</f>
        <v>0</v>
      </c>
      <c r="H29" s="40">
        <f>SUM(H30:H32)</f>
        <v>0</v>
      </c>
      <c r="I29" s="40">
        <f>SUM(I30:I32)</f>
        <v>4</v>
      </c>
    </row>
    <row r="30" spans="1:9" s="5" customFormat="1" ht="20.100000000000001" customHeight="1">
      <c r="A30" s="38" t="s">
        <v>147</v>
      </c>
      <c r="B30" s="39" t="s">
        <v>267</v>
      </c>
      <c r="C30" s="39" t="s">
        <v>268</v>
      </c>
      <c r="D30" s="42" t="s">
        <v>264</v>
      </c>
      <c r="E30" s="40">
        <v>2</v>
      </c>
      <c r="F30" s="40">
        <v>0</v>
      </c>
      <c r="G30" s="40">
        <v>0</v>
      </c>
      <c r="H30" s="40">
        <v>0</v>
      </c>
      <c r="I30" s="40">
        <v>2</v>
      </c>
    </row>
    <row r="31" spans="1:9" s="5" customFormat="1" ht="20.100000000000001" customHeight="1">
      <c r="A31" s="38" t="s">
        <v>147</v>
      </c>
      <c r="B31" s="39" t="s">
        <v>267</v>
      </c>
      <c r="C31" s="39" t="s">
        <v>268</v>
      </c>
      <c r="D31" s="42" t="s">
        <v>262</v>
      </c>
      <c r="E31" s="40">
        <v>1</v>
      </c>
      <c r="F31" s="40">
        <v>0</v>
      </c>
      <c r="G31" s="40">
        <v>0</v>
      </c>
      <c r="H31" s="40">
        <v>0</v>
      </c>
      <c r="I31" s="40">
        <v>1</v>
      </c>
    </row>
    <row r="32" spans="1:9" ht="20.100000000000001" customHeight="1">
      <c r="A32" s="38" t="s">
        <v>147</v>
      </c>
      <c r="B32" s="39" t="s">
        <v>267</v>
      </c>
      <c r="C32" s="39" t="s">
        <v>268</v>
      </c>
      <c r="D32" s="42" t="s">
        <v>263</v>
      </c>
      <c r="E32" s="40">
        <v>1</v>
      </c>
      <c r="F32" s="40">
        <v>0</v>
      </c>
      <c r="G32" s="40">
        <v>0</v>
      </c>
      <c r="H32" s="40">
        <v>0</v>
      </c>
      <c r="I32" s="40">
        <v>1</v>
      </c>
    </row>
    <row r="33" spans="1:9" ht="20.100000000000001" customHeight="1">
      <c r="A33" s="38"/>
      <c r="B33" s="39" t="s">
        <v>128</v>
      </c>
      <c r="C33" s="39"/>
      <c r="D33" s="42" t="s">
        <v>126</v>
      </c>
      <c r="E33" s="40">
        <f>E34+E36+E38</f>
        <v>0.73</v>
      </c>
      <c r="F33" s="40">
        <f>F34+F36+F38</f>
        <v>0.73</v>
      </c>
      <c r="G33" s="40">
        <f>G34+G36+G38</f>
        <v>0.73</v>
      </c>
      <c r="H33" s="40">
        <f>H34+H36+H38</f>
        <v>0</v>
      </c>
      <c r="I33" s="40">
        <f>I34+I36+I38</f>
        <v>0</v>
      </c>
    </row>
    <row r="34" spans="1:9" ht="20.100000000000001" customHeight="1">
      <c r="A34" s="38"/>
      <c r="B34" s="39"/>
      <c r="C34" s="39" t="s">
        <v>110</v>
      </c>
      <c r="D34" s="42" t="s">
        <v>127</v>
      </c>
      <c r="E34" s="40">
        <f>E35</f>
        <v>0.27</v>
      </c>
      <c r="F34" s="40">
        <f>F35</f>
        <v>0.27</v>
      </c>
      <c r="G34" s="40">
        <f>G35</f>
        <v>0.27</v>
      </c>
      <c r="H34" s="40">
        <f>H35</f>
        <v>0</v>
      </c>
      <c r="I34" s="40">
        <f>I35</f>
        <v>0</v>
      </c>
    </row>
    <row r="35" spans="1:9" ht="20.100000000000001" customHeight="1">
      <c r="A35" s="38" t="s">
        <v>147</v>
      </c>
      <c r="B35" s="39" t="s">
        <v>150</v>
      </c>
      <c r="C35" s="39" t="s">
        <v>148</v>
      </c>
      <c r="D35" s="42" t="s">
        <v>129</v>
      </c>
      <c r="E35" s="40">
        <v>0.27</v>
      </c>
      <c r="F35" s="40">
        <v>0.27</v>
      </c>
      <c r="G35" s="40">
        <v>0.27</v>
      </c>
      <c r="H35" s="40">
        <v>0</v>
      </c>
      <c r="I35" s="40">
        <v>0</v>
      </c>
    </row>
    <row r="36" spans="1:9" ht="20.100000000000001" customHeight="1">
      <c r="A36" s="38"/>
      <c r="B36" s="39"/>
      <c r="C36" s="39" t="s">
        <v>131</v>
      </c>
      <c r="D36" s="42" t="s">
        <v>130</v>
      </c>
      <c r="E36" s="40">
        <f>E37</f>
        <v>0.27</v>
      </c>
      <c r="F36" s="40">
        <f>F37</f>
        <v>0.27</v>
      </c>
      <c r="G36" s="40">
        <f>G37</f>
        <v>0.27</v>
      </c>
      <c r="H36" s="40">
        <f>H37</f>
        <v>0</v>
      </c>
      <c r="I36" s="40">
        <f>I37</f>
        <v>0</v>
      </c>
    </row>
    <row r="37" spans="1:9" ht="20.100000000000001" customHeight="1">
      <c r="A37" s="38" t="s">
        <v>147</v>
      </c>
      <c r="B37" s="39" t="s">
        <v>150</v>
      </c>
      <c r="C37" s="39" t="s">
        <v>151</v>
      </c>
      <c r="D37" s="42" t="s">
        <v>132</v>
      </c>
      <c r="E37" s="40">
        <v>0.27</v>
      </c>
      <c r="F37" s="40">
        <v>0.27</v>
      </c>
      <c r="G37" s="40">
        <v>0.27</v>
      </c>
      <c r="H37" s="40">
        <v>0</v>
      </c>
      <c r="I37" s="40">
        <v>0</v>
      </c>
    </row>
    <row r="38" spans="1:9" ht="20.100000000000001" customHeight="1">
      <c r="A38" s="38"/>
      <c r="B38" s="39"/>
      <c r="C38" s="39" t="s">
        <v>134</v>
      </c>
      <c r="D38" s="42" t="s">
        <v>133</v>
      </c>
      <c r="E38" s="40">
        <f>E39</f>
        <v>0.19</v>
      </c>
      <c r="F38" s="40">
        <f>F39</f>
        <v>0.19</v>
      </c>
      <c r="G38" s="40">
        <f>G39</f>
        <v>0.19</v>
      </c>
      <c r="H38" s="40">
        <f>H39</f>
        <v>0</v>
      </c>
      <c r="I38" s="40">
        <f>I39</f>
        <v>0</v>
      </c>
    </row>
    <row r="39" spans="1:9" ht="20.100000000000001" customHeight="1">
      <c r="A39" s="38" t="s">
        <v>147</v>
      </c>
      <c r="B39" s="39" t="s">
        <v>150</v>
      </c>
      <c r="C39" s="39" t="s">
        <v>152</v>
      </c>
      <c r="D39" s="42" t="s">
        <v>135</v>
      </c>
      <c r="E39" s="40">
        <v>0.19</v>
      </c>
      <c r="F39" s="40">
        <v>0.19</v>
      </c>
      <c r="G39" s="40">
        <v>0.19</v>
      </c>
      <c r="H39" s="40">
        <v>0</v>
      </c>
      <c r="I39" s="40">
        <v>0</v>
      </c>
    </row>
    <row r="40" spans="1:9" ht="20.100000000000001" customHeight="1">
      <c r="A40" s="38" t="s">
        <v>139</v>
      </c>
      <c r="B40" s="39"/>
      <c r="C40" s="39"/>
      <c r="D40" s="42" t="s">
        <v>136</v>
      </c>
      <c r="E40" s="40">
        <f>E41</f>
        <v>2.63</v>
      </c>
      <c r="F40" s="40">
        <f>F41</f>
        <v>2.63</v>
      </c>
      <c r="G40" s="40">
        <f>G41</f>
        <v>2.63</v>
      </c>
      <c r="H40" s="40">
        <f>H41</f>
        <v>0</v>
      </c>
      <c r="I40" s="40">
        <f>I41</f>
        <v>0</v>
      </c>
    </row>
    <row r="41" spans="1:9" ht="20.100000000000001" customHeight="1">
      <c r="A41" s="38"/>
      <c r="B41" s="39" t="s">
        <v>140</v>
      </c>
      <c r="C41" s="39"/>
      <c r="D41" s="42" t="s">
        <v>137</v>
      </c>
      <c r="E41" s="40">
        <f>E42+E44</f>
        <v>2.63</v>
      </c>
      <c r="F41" s="40">
        <f>F42+F44</f>
        <v>2.63</v>
      </c>
      <c r="G41" s="40">
        <f>G42+G44</f>
        <v>2.63</v>
      </c>
      <c r="H41" s="40">
        <f>H42+H44</f>
        <v>0</v>
      </c>
      <c r="I41" s="40">
        <f>I42+I44</f>
        <v>0</v>
      </c>
    </row>
    <row r="42" spans="1:9" ht="20.100000000000001" customHeight="1">
      <c r="A42" s="38"/>
      <c r="B42" s="39"/>
      <c r="C42" s="39" t="s">
        <v>110</v>
      </c>
      <c r="D42" s="42" t="s">
        <v>265</v>
      </c>
      <c r="E42" s="40">
        <f>E43</f>
        <v>2.08</v>
      </c>
      <c r="F42" s="40">
        <f>F43</f>
        <v>2.08</v>
      </c>
      <c r="G42" s="40">
        <f>G43</f>
        <v>2.08</v>
      </c>
      <c r="H42" s="40">
        <f>H43</f>
        <v>0</v>
      </c>
      <c r="I42" s="40">
        <f>I43</f>
        <v>0</v>
      </c>
    </row>
    <row r="43" spans="1:9" ht="20.100000000000001" customHeight="1">
      <c r="A43" s="38" t="s">
        <v>153</v>
      </c>
      <c r="B43" s="39" t="s">
        <v>154</v>
      </c>
      <c r="C43" s="39" t="s">
        <v>148</v>
      </c>
      <c r="D43" s="42" t="s">
        <v>141</v>
      </c>
      <c r="E43" s="40">
        <v>2.08</v>
      </c>
      <c r="F43" s="40">
        <v>2.08</v>
      </c>
      <c r="G43" s="40">
        <v>2.08</v>
      </c>
      <c r="H43" s="40">
        <v>0</v>
      </c>
      <c r="I43" s="40">
        <v>0</v>
      </c>
    </row>
    <row r="44" spans="1:9" ht="20.100000000000001" customHeight="1">
      <c r="A44" s="38"/>
      <c r="B44" s="39"/>
      <c r="C44" s="39" t="s">
        <v>131</v>
      </c>
      <c r="D44" s="42" t="s">
        <v>138</v>
      </c>
      <c r="E44" s="40">
        <f>E45</f>
        <v>0.55000000000000004</v>
      </c>
      <c r="F44" s="40">
        <f>F45</f>
        <v>0.55000000000000004</v>
      </c>
      <c r="G44" s="40">
        <f>G45</f>
        <v>0.55000000000000004</v>
      </c>
      <c r="H44" s="40">
        <f>H45</f>
        <v>0</v>
      </c>
      <c r="I44" s="40">
        <f>I45</f>
        <v>0</v>
      </c>
    </row>
    <row r="45" spans="1:9" ht="20.100000000000001" customHeight="1">
      <c r="A45" s="38" t="s">
        <v>153</v>
      </c>
      <c r="B45" s="39" t="s">
        <v>154</v>
      </c>
      <c r="C45" s="39" t="s">
        <v>151</v>
      </c>
      <c r="D45" s="42" t="s">
        <v>141</v>
      </c>
      <c r="E45" s="40">
        <v>0.55000000000000004</v>
      </c>
      <c r="F45" s="40">
        <v>0.55000000000000004</v>
      </c>
      <c r="G45" s="40">
        <v>0.55000000000000004</v>
      </c>
      <c r="H45" s="40">
        <v>0</v>
      </c>
      <c r="I45" s="40">
        <v>0</v>
      </c>
    </row>
    <row r="46" spans="1:9" ht="20.100000000000001" customHeight="1">
      <c r="A46" s="38" t="s">
        <v>145</v>
      </c>
      <c r="B46" s="39"/>
      <c r="C46" s="39"/>
      <c r="D46" s="42" t="s">
        <v>142</v>
      </c>
      <c r="E46" s="40">
        <f t="shared" ref="E46:I48" si="1">E47</f>
        <v>4.51</v>
      </c>
      <c r="F46" s="40">
        <f t="shared" si="1"/>
        <v>4.51</v>
      </c>
      <c r="G46" s="40">
        <f t="shared" si="1"/>
        <v>4.51</v>
      </c>
      <c r="H46" s="40">
        <f t="shared" si="1"/>
        <v>0</v>
      </c>
      <c r="I46" s="40">
        <f t="shared" si="1"/>
        <v>0</v>
      </c>
    </row>
    <row r="47" spans="1:9" ht="20.100000000000001" customHeight="1">
      <c r="A47" s="38"/>
      <c r="B47" s="39" t="s">
        <v>131</v>
      </c>
      <c r="C47" s="39"/>
      <c r="D47" s="42" t="s">
        <v>143</v>
      </c>
      <c r="E47" s="40">
        <f t="shared" si="1"/>
        <v>4.51</v>
      </c>
      <c r="F47" s="40">
        <f t="shared" si="1"/>
        <v>4.51</v>
      </c>
      <c r="G47" s="40">
        <f t="shared" si="1"/>
        <v>4.51</v>
      </c>
      <c r="H47" s="40">
        <f t="shared" si="1"/>
        <v>0</v>
      </c>
      <c r="I47" s="40">
        <f t="shared" si="1"/>
        <v>0</v>
      </c>
    </row>
    <row r="48" spans="1:9" ht="20.100000000000001" customHeight="1">
      <c r="A48" s="38"/>
      <c r="B48" s="39"/>
      <c r="C48" s="39" t="s">
        <v>110</v>
      </c>
      <c r="D48" s="42" t="s">
        <v>144</v>
      </c>
      <c r="E48" s="40">
        <f t="shared" si="1"/>
        <v>4.51</v>
      </c>
      <c r="F48" s="40">
        <f t="shared" si="1"/>
        <v>4.51</v>
      </c>
      <c r="G48" s="40">
        <f t="shared" si="1"/>
        <v>4.51</v>
      </c>
      <c r="H48" s="40">
        <f t="shared" si="1"/>
        <v>0</v>
      </c>
      <c r="I48" s="40">
        <f t="shared" si="1"/>
        <v>0</v>
      </c>
    </row>
    <row r="49" spans="1:9" ht="20.100000000000001" customHeight="1">
      <c r="A49" s="38" t="s">
        <v>155</v>
      </c>
      <c r="B49" s="39" t="s">
        <v>151</v>
      </c>
      <c r="C49" s="39" t="s">
        <v>148</v>
      </c>
      <c r="D49" s="42" t="s">
        <v>146</v>
      </c>
      <c r="E49" s="40">
        <v>4.51</v>
      </c>
      <c r="F49" s="40">
        <v>4.51</v>
      </c>
      <c r="G49" s="40">
        <v>4.51</v>
      </c>
      <c r="H49" s="40">
        <v>0</v>
      </c>
      <c r="I49" s="40">
        <v>0</v>
      </c>
    </row>
    <row r="50" spans="1:9" ht="20.100000000000001" customHeight="1">
      <c r="A50"/>
      <c r="B50"/>
      <c r="C50"/>
      <c r="D50"/>
      <c r="E50"/>
      <c r="F50"/>
      <c r="G50"/>
      <c r="H50"/>
      <c r="I50"/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8"/>
  <sheetViews>
    <sheetView showGridLines="0" showZeros="0" workbookViewId="0">
      <selection activeCell="G17" sqref="G17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171" t="s">
        <v>233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</row>
    <row r="2" spans="1:22" s="17" customFormat="1" ht="17.25" customHeight="1">
      <c r="A2" s="184" t="s">
        <v>266</v>
      </c>
      <c r="B2" s="185"/>
      <c r="C2" s="185"/>
      <c r="D2" s="185"/>
      <c r="E2" s="185"/>
      <c r="F2" s="185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86" t="s">
        <v>76</v>
      </c>
      <c r="V2" s="186"/>
    </row>
    <row r="3" spans="1:22" s="17" customFormat="1" ht="18" customHeight="1">
      <c r="A3" s="172" t="s">
        <v>234</v>
      </c>
      <c r="B3" s="173"/>
      <c r="C3" s="174"/>
      <c r="D3" s="172" t="s">
        <v>235</v>
      </c>
      <c r="E3" s="173"/>
      <c r="F3" s="174"/>
      <c r="G3" s="181" t="s">
        <v>51</v>
      </c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3"/>
    </row>
    <row r="4" spans="1:22" s="17" customFormat="1" ht="13.5" customHeight="1">
      <c r="A4" s="175"/>
      <c r="B4" s="176"/>
      <c r="C4" s="177"/>
      <c r="D4" s="175"/>
      <c r="E4" s="176"/>
      <c r="F4" s="177"/>
      <c r="G4" s="167" t="s">
        <v>18</v>
      </c>
      <c r="H4" s="172" t="s">
        <v>219</v>
      </c>
      <c r="I4" s="174"/>
      <c r="J4" s="181" t="s">
        <v>220</v>
      </c>
      <c r="K4" s="182"/>
      <c r="L4" s="182"/>
      <c r="M4" s="182"/>
      <c r="N4" s="182"/>
      <c r="O4" s="183"/>
      <c r="P4" s="167" t="s">
        <v>19</v>
      </c>
      <c r="Q4" s="167" t="s">
        <v>236</v>
      </c>
      <c r="R4" s="167" t="s">
        <v>237</v>
      </c>
      <c r="S4" s="172" t="s">
        <v>238</v>
      </c>
      <c r="T4" s="174"/>
      <c r="U4" s="167" t="s">
        <v>218</v>
      </c>
      <c r="V4" s="167" t="s">
        <v>49</v>
      </c>
    </row>
    <row r="5" spans="1:22" s="17" customFormat="1" ht="22.5" customHeight="1">
      <c r="A5" s="178"/>
      <c r="B5" s="179"/>
      <c r="C5" s="180"/>
      <c r="D5" s="178"/>
      <c r="E5" s="179"/>
      <c r="F5" s="180"/>
      <c r="G5" s="168"/>
      <c r="H5" s="178"/>
      <c r="I5" s="180"/>
      <c r="J5" s="170" t="s">
        <v>34</v>
      </c>
      <c r="K5" s="170" t="s">
        <v>26</v>
      </c>
      <c r="L5" s="170" t="s">
        <v>27</v>
      </c>
      <c r="M5" s="170" t="s">
        <v>28</v>
      </c>
      <c r="N5" s="170" t="s">
        <v>29</v>
      </c>
      <c r="O5" s="170" t="s">
        <v>225</v>
      </c>
      <c r="P5" s="168"/>
      <c r="Q5" s="168"/>
      <c r="R5" s="168"/>
      <c r="S5" s="178"/>
      <c r="T5" s="180"/>
      <c r="U5" s="168"/>
      <c r="V5" s="168"/>
    </row>
    <row r="6" spans="1:22" s="17" customFormat="1" ht="22.5" customHeight="1">
      <c r="A6" s="106" t="s">
        <v>23</v>
      </c>
      <c r="B6" s="106" t="s">
        <v>24</v>
      </c>
      <c r="C6" s="106" t="s">
        <v>217</v>
      </c>
      <c r="D6" s="106" t="s">
        <v>23</v>
      </c>
      <c r="E6" s="106" t="s">
        <v>24</v>
      </c>
      <c r="F6" s="106" t="s">
        <v>217</v>
      </c>
      <c r="G6" s="169"/>
      <c r="H6" s="106" t="s">
        <v>222</v>
      </c>
      <c r="I6" s="106" t="s">
        <v>223</v>
      </c>
      <c r="J6" s="170"/>
      <c r="K6" s="170"/>
      <c r="L6" s="170"/>
      <c r="M6" s="170"/>
      <c r="N6" s="170"/>
      <c r="O6" s="170"/>
      <c r="P6" s="169"/>
      <c r="Q6" s="169"/>
      <c r="R6" s="169"/>
      <c r="S6" s="106" t="s">
        <v>239</v>
      </c>
      <c r="T6" s="106" t="s">
        <v>22</v>
      </c>
      <c r="U6" s="169"/>
      <c r="V6" s="169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G8+G46</f>
        <v>81.640000000000015</v>
      </c>
      <c r="H7" s="46">
        <f t="shared" si="0"/>
        <v>81.640000000000015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156</v>
      </c>
      <c r="D8" s="45"/>
      <c r="E8" s="45"/>
      <c r="F8" s="45"/>
      <c r="G8" s="46">
        <f t="shared" ref="G8:V8" si="1">G9+G12+G14+G16+G18+G20+G22+G24+G26+G28+G30+G32+G34+G36+G38+G40+G42+G44</f>
        <v>74.690000000000012</v>
      </c>
      <c r="H8" s="46">
        <f t="shared" si="1"/>
        <v>74.690000000000012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270</v>
      </c>
      <c r="D9" s="45"/>
      <c r="E9" s="45"/>
      <c r="F9" s="45"/>
      <c r="G9" s="46">
        <f t="shared" ref="G9:V9" si="2">SUM(G10:G11)</f>
        <v>29.66</v>
      </c>
      <c r="H9" s="46">
        <f t="shared" si="2"/>
        <v>29.66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110</v>
      </c>
      <c r="C10" s="44" t="s">
        <v>158</v>
      </c>
      <c r="D10" s="45" t="s">
        <v>271</v>
      </c>
      <c r="E10" s="45" t="s">
        <v>110</v>
      </c>
      <c r="F10" s="45" t="s">
        <v>272</v>
      </c>
      <c r="G10" s="46">
        <v>18.75</v>
      </c>
      <c r="H10" s="46">
        <v>18.75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>
        <v>301</v>
      </c>
      <c r="B11" s="45" t="s">
        <v>131</v>
      </c>
      <c r="C11" s="44" t="s">
        <v>179</v>
      </c>
      <c r="D11" s="45" t="s">
        <v>271</v>
      </c>
      <c r="E11" s="45" t="s">
        <v>110</v>
      </c>
      <c r="F11" s="45" t="s">
        <v>272</v>
      </c>
      <c r="G11" s="46">
        <v>10.91</v>
      </c>
      <c r="H11" s="46">
        <v>10.91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0</v>
      </c>
    </row>
    <row r="12" spans="1:22" ht="20.100000000000001" customHeight="1">
      <c r="A12" s="44"/>
      <c r="B12" s="45"/>
      <c r="C12" s="44" t="s">
        <v>157</v>
      </c>
      <c r="D12" s="45"/>
      <c r="E12" s="45"/>
      <c r="F12" s="45"/>
      <c r="G12" s="46">
        <f t="shared" ref="G12:V12" si="3">G13</f>
        <v>5.25</v>
      </c>
      <c r="H12" s="46">
        <f t="shared" si="3"/>
        <v>5.25</v>
      </c>
      <c r="I12" s="46">
        <f t="shared" si="3"/>
        <v>0</v>
      </c>
      <c r="J12" s="46">
        <f t="shared" si="3"/>
        <v>0</v>
      </c>
      <c r="K12" s="46">
        <f t="shared" si="3"/>
        <v>0</v>
      </c>
      <c r="L12" s="46">
        <f t="shared" si="3"/>
        <v>0</v>
      </c>
      <c r="M12" s="46">
        <f t="shared" si="3"/>
        <v>0</v>
      </c>
      <c r="N12" s="46">
        <f t="shared" si="3"/>
        <v>0</v>
      </c>
      <c r="O12" s="46">
        <f t="shared" si="3"/>
        <v>0</v>
      </c>
      <c r="P12" s="46">
        <f t="shared" si="3"/>
        <v>0</v>
      </c>
      <c r="Q12" s="46">
        <f t="shared" si="3"/>
        <v>0</v>
      </c>
      <c r="R12" s="46">
        <f t="shared" si="3"/>
        <v>0</v>
      </c>
      <c r="S12" s="46">
        <f t="shared" si="3"/>
        <v>0</v>
      </c>
      <c r="T12" s="46">
        <f t="shared" si="3"/>
        <v>0</v>
      </c>
      <c r="U12" s="46">
        <f t="shared" si="3"/>
        <v>0</v>
      </c>
      <c r="V12" s="46">
        <f t="shared" si="3"/>
        <v>0</v>
      </c>
    </row>
    <row r="13" spans="1:22" ht="20.100000000000001" customHeight="1">
      <c r="A13" s="44">
        <v>301</v>
      </c>
      <c r="B13" s="45" t="s">
        <v>110</v>
      </c>
      <c r="C13" s="44" t="s">
        <v>158</v>
      </c>
      <c r="D13" s="45" t="s">
        <v>271</v>
      </c>
      <c r="E13" s="45" t="s">
        <v>110</v>
      </c>
      <c r="F13" s="45" t="s">
        <v>272</v>
      </c>
      <c r="G13" s="46">
        <v>5.25</v>
      </c>
      <c r="H13" s="46">
        <v>5.25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v>0</v>
      </c>
      <c r="P13" s="46">
        <v>0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0</v>
      </c>
    </row>
    <row r="14" spans="1:22" ht="20.100000000000001" customHeight="1">
      <c r="A14" s="44"/>
      <c r="B14" s="45"/>
      <c r="C14" s="44" t="s">
        <v>161</v>
      </c>
      <c r="D14" s="45"/>
      <c r="E14" s="45"/>
      <c r="F14" s="45"/>
      <c r="G14" s="46">
        <f t="shared" ref="G14:V14" si="4">G15</f>
        <v>2.63</v>
      </c>
      <c r="H14" s="46">
        <f t="shared" si="4"/>
        <v>2.63</v>
      </c>
      <c r="I14" s="46">
        <f t="shared" si="4"/>
        <v>0</v>
      </c>
      <c r="J14" s="46">
        <f t="shared" si="4"/>
        <v>0</v>
      </c>
      <c r="K14" s="46">
        <f t="shared" si="4"/>
        <v>0</v>
      </c>
      <c r="L14" s="46">
        <f t="shared" si="4"/>
        <v>0</v>
      </c>
      <c r="M14" s="46">
        <f t="shared" si="4"/>
        <v>0</v>
      </c>
      <c r="N14" s="46">
        <f t="shared" si="4"/>
        <v>0</v>
      </c>
      <c r="O14" s="46">
        <f t="shared" si="4"/>
        <v>0</v>
      </c>
      <c r="P14" s="46">
        <f t="shared" si="4"/>
        <v>0</v>
      </c>
      <c r="Q14" s="46">
        <f t="shared" si="4"/>
        <v>0</v>
      </c>
      <c r="R14" s="46">
        <f t="shared" si="4"/>
        <v>0</v>
      </c>
      <c r="S14" s="46">
        <f t="shared" si="4"/>
        <v>0</v>
      </c>
      <c r="T14" s="46">
        <f t="shared" si="4"/>
        <v>0</v>
      </c>
      <c r="U14" s="46">
        <f t="shared" si="4"/>
        <v>0</v>
      </c>
      <c r="V14" s="46">
        <f t="shared" si="4"/>
        <v>0</v>
      </c>
    </row>
    <row r="15" spans="1:22" ht="20.100000000000001" customHeight="1">
      <c r="A15" s="44">
        <v>301</v>
      </c>
      <c r="B15" s="45" t="s">
        <v>125</v>
      </c>
      <c r="C15" s="44" t="s">
        <v>162</v>
      </c>
      <c r="D15" s="45" t="s">
        <v>159</v>
      </c>
      <c r="E15" s="45" t="s">
        <v>110</v>
      </c>
      <c r="F15" s="45" t="s">
        <v>160</v>
      </c>
      <c r="G15" s="46">
        <v>2.63</v>
      </c>
      <c r="H15" s="46">
        <v>2.63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0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0</v>
      </c>
    </row>
    <row r="16" spans="1:22" ht="20.100000000000001" customHeight="1">
      <c r="A16" s="44"/>
      <c r="B16" s="45"/>
      <c r="C16" s="44" t="s">
        <v>163</v>
      </c>
      <c r="D16" s="45"/>
      <c r="E16" s="45"/>
      <c r="F16" s="45"/>
      <c r="G16" s="46">
        <f t="shared" ref="G16:V16" si="5">G17</f>
        <v>3.13</v>
      </c>
      <c r="H16" s="46">
        <f t="shared" si="5"/>
        <v>3.13</v>
      </c>
      <c r="I16" s="46">
        <f t="shared" si="5"/>
        <v>0</v>
      </c>
      <c r="J16" s="46">
        <f t="shared" si="5"/>
        <v>0</v>
      </c>
      <c r="K16" s="46">
        <f t="shared" si="5"/>
        <v>0</v>
      </c>
      <c r="L16" s="46">
        <f t="shared" si="5"/>
        <v>0</v>
      </c>
      <c r="M16" s="46">
        <f t="shared" si="5"/>
        <v>0</v>
      </c>
      <c r="N16" s="46">
        <f t="shared" si="5"/>
        <v>0</v>
      </c>
      <c r="O16" s="46">
        <f t="shared" si="5"/>
        <v>0</v>
      </c>
      <c r="P16" s="46">
        <f t="shared" si="5"/>
        <v>0</v>
      </c>
      <c r="Q16" s="46">
        <f t="shared" si="5"/>
        <v>0</v>
      </c>
      <c r="R16" s="46">
        <f t="shared" si="5"/>
        <v>0</v>
      </c>
      <c r="S16" s="46">
        <f t="shared" si="5"/>
        <v>0</v>
      </c>
      <c r="T16" s="46">
        <f t="shared" si="5"/>
        <v>0</v>
      </c>
      <c r="U16" s="46">
        <f t="shared" si="5"/>
        <v>0</v>
      </c>
      <c r="V16" s="46">
        <f t="shared" si="5"/>
        <v>0</v>
      </c>
    </row>
    <row r="17" spans="1:22" ht="20.100000000000001" customHeight="1">
      <c r="A17" s="44">
        <v>301</v>
      </c>
      <c r="B17" s="45" t="s">
        <v>134</v>
      </c>
      <c r="C17" s="44" t="s">
        <v>164</v>
      </c>
      <c r="D17" s="45" t="s">
        <v>271</v>
      </c>
      <c r="E17" s="45" t="s">
        <v>110</v>
      </c>
      <c r="F17" s="45" t="s">
        <v>272</v>
      </c>
      <c r="G17" s="46">
        <v>3.13</v>
      </c>
      <c r="H17" s="46">
        <v>3.13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</row>
    <row r="18" spans="1:22" ht="20.100000000000001" customHeight="1">
      <c r="A18" s="44"/>
      <c r="B18" s="45"/>
      <c r="C18" s="44" t="s">
        <v>165</v>
      </c>
      <c r="D18" s="45"/>
      <c r="E18" s="45"/>
      <c r="F18" s="45"/>
      <c r="G18" s="46">
        <f t="shared" ref="G18:V18" si="6">G19</f>
        <v>2.63</v>
      </c>
      <c r="H18" s="46">
        <f t="shared" si="6"/>
        <v>2.63</v>
      </c>
      <c r="I18" s="46">
        <f t="shared" si="6"/>
        <v>0</v>
      </c>
      <c r="J18" s="46">
        <f t="shared" si="6"/>
        <v>0</v>
      </c>
      <c r="K18" s="46">
        <f t="shared" si="6"/>
        <v>0</v>
      </c>
      <c r="L18" s="46">
        <f t="shared" si="6"/>
        <v>0</v>
      </c>
      <c r="M18" s="46">
        <f t="shared" si="6"/>
        <v>0</v>
      </c>
      <c r="N18" s="46">
        <f t="shared" si="6"/>
        <v>0</v>
      </c>
      <c r="O18" s="46">
        <f t="shared" si="6"/>
        <v>0</v>
      </c>
      <c r="P18" s="46">
        <f t="shared" si="6"/>
        <v>0</v>
      </c>
      <c r="Q18" s="46">
        <f t="shared" si="6"/>
        <v>0</v>
      </c>
      <c r="R18" s="46">
        <f t="shared" si="6"/>
        <v>0</v>
      </c>
      <c r="S18" s="46">
        <f t="shared" si="6"/>
        <v>0</v>
      </c>
      <c r="T18" s="46">
        <f t="shared" si="6"/>
        <v>0</v>
      </c>
      <c r="U18" s="46">
        <f t="shared" si="6"/>
        <v>0</v>
      </c>
      <c r="V18" s="46">
        <f t="shared" si="6"/>
        <v>0</v>
      </c>
    </row>
    <row r="19" spans="1:22" ht="20.100000000000001" customHeight="1">
      <c r="A19" s="44">
        <v>301</v>
      </c>
      <c r="B19" s="45" t="s">
        <v>166</v>
      </c>
      <c r="C19" s="44" t="s">
        <v>167</v>
      </c>
      <c r="D19" s="45" t="s">
        <v>271</v>
      </c>
      <c r="E19" s="45" t="s">
        <v>131</v>
      </c>
      <c r="F19" s="45" t="s">
        <v>273</v>
      </c>
      <c r="G19" s="46">
        <v>2.63</v>
      </c>
      <c r="H19" s="46">
        <v>2.63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0</v>
      </c>
    </row>
    <row r="20" spans="1:22" ht="20.100000000000001" customHeight="1">
      <c r="A20" s="44"/>
      <c r="B20" s="45"/>
      <c r="C20" s="44" t="s">
        <v>168</v>
      </c>
      <c r="D20" s="45"/>
      <c r="E20" s="45"/>
      <c r="F20" s="45"/>
      <c r="G20" s="46">
        <f t="shared" ref="G20:V20" si="7">G21</f>
        <v>7.52</v>
      </c>
      <c r="H20" s="46">
        <f t="shared" si="7"/>
        <v>7.52</v>
      </c>
      <c r="I20" s="46">
        <f t="shared" si="7"/>
        <v>0</v>
      </c>
      <c r="J20" s="46">
        <f t="shared" si="7"/>
        <v>0</v>
      </c>
      <c r="K20" s="46">
        <f t="shared" si="7"/>
        <v>0</v>
      </c>
      <c r="L20" s="46">
        <f t="shared" si="7"/>
        <v>0</v>
      </c>
      <c r="M20" s="46">
        <f t="shared" si="7"/>
        <v>0</v>
      </c>
      <c r="N20" s="46">
        <f t="shared" si="7"/>
        <v>0</v>
      </c>
      <c r="O20" s="46">
        <f t="shared" si="7"/>
        <v>0</v>
      </c>
      <c r="P20" s="46">
        <f t="shared" si="7"/>
        <v>0</v>
      </c>
      <c r="Q20" s="46">
        <f t="shared" si="7"/>
        <v>0</v>
      </c>
      <c r="R20" s="46">
        <f t="shared" si="7"/>
        <v>0</v>
      </c>
      <c r="S20" s="46">
        <f t="shared" si="7"/>
        <v>0</v>
      </c>
      <c r="T20" s="46">
        <f t="shared" si="7"/>
        <v>0</v>
      </c>
      <c r="U20" s="46">
        <f t="shared" si="7"/>
        <v>0</v>
      </c>
      <c r="V20" s="46">
        <f t="shared" si="7"/>
        <v>0</v>
      </c>
    </row>
    <row r="21" spans="1:22" ht="20.100000000000001" customHeight="1">
      <c r="A21" s="44">
        <v>301</v>
      </c>
      <c r="B21" s="45" t="s">
        <v>169</v>
      </c>
      <c r="C21" s="44" t="s">
        <v>170</v>
      </c>
      <c r="D21" s="45" t="s">
        <v>271</v>
      </c>
      <c r="E21" s="45" t="s">
        <v>131</v>
      </c>
      <c r="F21" s="45" t="s">
        <v>273</v>
      </c>
      <c r="G21" s="46">
        <v>7.52</v>
      </c>
      <c r="H21" s="46">
        <v>7.52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0</v>
      </c>
      <c r="Q21" s="46">
        <v>0</v>
      </c>
      <c r="R21" s="46">
        <v>0</v>
      </c>
      <c r="S21" s="46">
        <v>0</v>
      </c>
      <c r="T21" s="46">
        <v>0</v>
      </c>
      <c r="U21" s="46">
        <v>0</v>
      </c>
      <c r="V21" s="46">
        <v>0</v>
      </c>
    </row>
    <row r="22" spans="1:22" ht="20.100000000000001" customHeight="1">
      <c r="A22" s="44"/>
      <c r="B22" s="45"/>
      <c r="C22" s="44" t="s">
        <v>171</v>
      </c>
      <c r="D22" s="45"/>
      <c r="E22" s="45"/>
      <c r="F22" s="45"/>
      <c r="G22" s="46">
        <f t="shared" ref="G22:V22" si="8">G23</f>
        <v>0.27</v>
      </c>
      <c r="H22" s="46">
        <f t="shared" si="8"/>
        <v>0.27</v>
      </c>
      <c r="I22" s="46">
        <f t="shared" si="8"/>
        <v>0</v>
      </c>
      <c r="J22" s="46">
        <f t="shared" si="8"/>
        <v>0</v>
      </c>
      <c r="K22" s="46">
        <f t="shared" si="8"/>
        <v>0</v>
      </c>
      <c r="L22" s="46">
        <f t="shared" si="8"/>
        <v>0</v>
      </c>
      <c r="M22" s="46">
        <f t="shared" si="8"/>
        <v>0</v>
      </c>
      <c r="N22" s="46">
        <f t="shared" si="8"/>
        <v>0</v>
      </c>
      <c r="O22" s="46">
        <f t="shared" si="8"/>
        <v>0</v>
      </c>
      <c r="P22" s="46">
        <f t="shared" si="8"/>
        <v>0</v>
      </c>
      <c r="Q22" s="46">
        <f t="shared" si="8"/>
        <v>0</v>
      </c>
      <c r="R22" s="46">
        <f t="shared" si="8"/>
        <v>0</v>
      </c>
      <c r="S22" s="46">
        <f t="shared" si="8"/>
        <v>0</v>
      </c>
      <c r="T22" s="46">
        <f t="shared" si="8"/>
        <v>0</v>
      </c>
      <c r="U22" s="46">
        <f t="shared" si="8"/>
        <v>0</v>
      </c>
      <c r="V22" s="46">
        <f t="shared" si="8"/>
        <v>0</v>
      </c>
    </row>
    <row r="23" spans="1:22" ht="20.100000000000001" customHeight="1">
      <c r="A23" s="44">
        <v>301</v>
      </c>
      <c r="B23" s="45" t="s">
        <v>172</v>
      </c>
      <c r="C23" s="44" t="s">
        <v>173</v>
      </c>
      <c r="D23" s="45" t="s">
        <v>271</v>
      </c>
      <c r="E23" s="45" t="s">
        <v>131</v>
      </c>
      <c r="F23" s="45" t="s">
        <v>273</v>
      </c>
      <c r="G23" s="46">
        <v>0.27</v>
      </c>
      <c r="H23" s="46">
        <v>0.27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</row>
    <row r="24" spans="1:22" ht="20.100000000000001" customHeight="1">
      <c r="A24" s="44"/>
      <c r="B24" s="45"/>
      <c r="C24" s="44" t="s">
        <v>174</v>
      </c>
      <c r="D24" s="45"/>
      <c r="E24" s="45"/>
      <c r="F24" s="45"/>
      <c r="G24" s="46">
        <f t="shared" ref="G24:V24" si="9">G25</f>
        <v>0.27</v>
      </c>
      <c r="H24" s="46">
        <f t="shared" si="9"/>
        <v>0.27</v>
      </c>
      <c r="I24" s="46">
        <f t="shared" si="9"/>
        <v>0</v>
      </c>
      <c r="J24" s="46">
        <f t="shared" si="9"/>
        <v>0</v>
      </c>
      <c r="K24" s="46">
        <f t="shared" si="9"/>
        <v>0</v>
      </c>
      <c r="L24" s="46">
        <f t="shared" si="9"/>
        <v>0</v>
      </c>
      <c r="M24" s="46">
        <f t="shared" si="9"/>
        <v>0</v>
      </c>
      <c r="N24" s="46">
        <f t="shared" si="9"/>
        <v>0</v>
      </c>
      <c r="O24" s="46">
        <f t="shared" si="9"/>
        <v>0</v>
      </c>
      <c r="P24" s="46">
        <f t="shared" si="9"/>
        <v>0</v>
      </c>
      <c r="Q24" s="46">
        <f t="shared" si="9"/>
        <v>0</v>
      </c>
      <c r="R24" s="46">
        <f t="shared" si="9"/>
        <v>0</v>
      </c>
      <c r="S24" s="46">
        <f t="shared" si="9"/>
        <v>0</v>
      </c>
      <c r="T24" s="46">
        <f t="shared" si="9"/>
        <v>0</v>
      </c>
      <c r="U24" s="46">
        <f t="shared" si="9"/>
        <v>0</v>
      </c>
      <c r="V24" s="46">
        <f t="shared" si="9"/>
        <v>0</v>
      </c>
    </row>
    <row r="25" spans="1:22" ht="20.100000000000001" customHeight="1">
      <c r="A25" s="44">
        <v>301</v>
      </c>
      <c r="B25" s="45" t="s">
        <v>172</v>
      </c>
      <c r="C25" s="44" t="s">
        <v>173</v>
      </c>
      <c r="D25" s="45" t="s">
        <v>271</v>
      </c>
      <c r="E25" s="45" t="s">
        <v>131</v>
      </c>
      <c r="F25" s="45" t="s">
        <v>273</v>
      </c>
      <c r="G25" s="46">
        <v>0.27</v>
      </c>
      <c r="H25" s="46">
        <v>0.27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0</v>
      </c>
    </row>
    <row r="26" spans="1:22" ht="20.100000000000001" customHeight="1">
      <c r="A26" s="44"/>
      <c r="B26" s="45"/>
      <c r="C26" s="44" t="s">
        <v>175</v>
      </c>
      <c r="D26" s="45"/>
      <c r="E26" s="45"/>
      <c r="F26" s="45"/>
      <c r="G26" s="46">
        <f t="shared" ref="G26:V26" si="10">G27</f>
        <v>0.19</v>
      </c>
      <c r="H26" s="46">
        <f t="shared" si="10"/>
        <v>0.19</v>
      </c>
      <c r="I26" s="46">
        <f t="shared" si="10"/>
        <v>0</v>
      </c>
      <c r="J26" s="46">
        <f t="shared" si="10"/>
        <v>0</v>
      </c>
      <c r="K26" s="46">
        <f t="shared" si="10"/>
        <v>0</v>
      </c>
      <c r="L26" s="46">
        <f t="shared" si="10"/>
        <v>0</v>
      </c>
      <c r="M26" s="46">
        <f t="shared" si="10"/>
        <v>0</v>
      </c>
      <c r="N26" s="46">
        <f t="shared" si="10"/>
        <v>0</v>
      </c>
      <c r="O26" s="46">
        <f t="shared" si="10"/>
        <v>0</v>
      </c>
      <c r="P26" s="46">
        <f t="shared" si="10"/>
        <v>0</v>
      </c>
      <c r="Q26" s="46">
        <f t="shared" si="10"/>
        <v>0</v>
      </c>
      <c r="R26" s="46">
        <f t="shared" si="10"/>
        <v>0</v>
      </c>
      <c r="S26" s="46">
        <f t="shared" si="10"/>
        <v>0</v>
      </c>
      <c r="T26" s="46">
        <f t="shared" si="10"/>
        <v>0</v>
      </c>
      <c r="U26" s="46">
        <f t="shared" si="10"/>
        <v>0</v>
      </c>
      <c r="V26" s="46">
        <f t="shared" si="10"/>
        <v>0</v>
      </c>
    </row>
    <row r="27" spans="1:22" ht="20.100000000000001" customHeight="1">
      <c r="A27" s="44">
        <v>301</v>
      </c>
      <c r="B27" s="45" t="s">
        <v>172</v>
      </c>
      <c r="C27" s="44" t="s">
        <v>173</v>
      </c>
      <c r="D27" s="45" t="s">
        <v>271</v>
      </c>
      <c r="E27" s="45" t="s">
        <v>131</v>
      </c>
      <c r="F27" s="45" t="s">
        <v>273</v>
      </c>
      <c r="G27" s="46">
        <v>0.19</v>
      </c>
      <c r="H27" s="46">
        <v>0.19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</row>
    <row r="28" spans="1:22" ht="20.100000000000001" customHeight="1">
      <c r="A28" s="44"/>
      <c r="B28" s="45"/>
      <c r="C28" s="44" t="s">
        <v>176</v>
      </c>
      <c r="D28" s="45"/>
      <c r="E28" s="45"/>
      <c r="F28" s="45"/>
      <c r="G28" s="46">
        <f t="shared" ref="G28:V28" si="11">G29</f>
        <v>4.51</v>
      </c>
      <c r="H28" s="46">
        <f t="shared" si="11"/>
        <v>4.51</v>
      </c>
      <c r="I28" s="46">
        <f t="shared" si="11"/>
        <v>0</v>
      </c>
      <c r="J28" s="46">
        <f t="shared" si="11"/>
        <v>0</v>
      </c>
      <c r="K28" s="46">
        <f t="shared" si="11"/>
        <v>0</v>
      </c>
      <c r="L28" s="46">
        <f t="shared" si="11"/>
        <v>0</v>
      </c>
      <c r="M28" s="46">
        <f t="shared" si="11"/>
        <v>0</v>
      </c>
      <c r="N28" s="46">
        <f t="shared" si="11"/>
        <v>0</v>
      </c>
      <c r="O28" s="46">
        <f t="shared" si="11"/>
        <v>0</v>
      </c>
      <c r="P28" s="46">
        <f t="shared" si="11"/>
        <v>0</v>
      </c>
      <c r="Q28" s="46">
        <f t="shared" si="11"/>
        <v>0</v>
      </c>
      <c r="R28" s="46">
        <f t="shared" si="11"/>
        <v>0</v>
      </c>
      <c r="S28" s="46">
        <f t="shared" si="11"/>
        <v>0</v>
      </c>
      <c r="T28" s="46">
        <f t="shared" si="11"/>
        <v>0</v>
      </c>
      <c r="U28" s="46">
        <f t="shared" si="11"/>
        <v>0</v>
      </c>
      <c r="V28" s="46">
        <f t="shared" si="11"/>
        <v>0</v>
      </c>
    </row>
    <row r="29" spans="1:22" ht="20.100000000000001" customHeight="1">
      <c r="A29" s="44">
        <v>301</v>
      </c>
      <c r="B29" s="45" t="s">
        <v>177</v>
      </c>
      <c r="C29" s="44" t="s">
        <v>144</v>
      </c>
      <c r="D29" s="45" t="s">
        <v>271</v>
      </c>
      <c r="E29" s="45" t="s">
        <v>134</v>
      </c>
      <c r="F29" s="45" t="s">
        <v>274</v>
      </c>
      <c r="G29" s="46">
        <v>4.51</v>
      </c>
      <c r="H29" s="46">
        <v>4.51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</row>
    <row r="30" spans="1:22" ht="20.100000000000001" customHeight="1">
      <c r="A30" s="44"/>
      <c r="B30" s="45"/>
      <c r="C30" s="44" t="s">
        <v>178</v>
      </c>
      <c r="D30" s="45"/>
      <c r="E30" s="45"/>
      <c r="F30" s="45"/>
      <c r="G30" s="46">
        <f t="shared" ref="G30:V30" si="12">G31</f>
        <v>1.25</v>
      </c>
      <c r="H30" s="46">
        <f t="shared" si="12"/>
        <v>1.25</v>
      </c>
      <c r="I30" s="46">
        <f t="shared" si="12"/>
        <v>0</v>
      </c>
      <c r="J30" s="46">
        <f t="shared" si="12"/>
        <v>0</v>
      </c>
      <c r="K30" s="46">
        <f t="shared" si="12"/>
        <v>0</v>
      </c>
      <c r="L30" s="46">
        <f t="shared" si="12"/>
        <v>0</v>
      </c>
      <c r="M30" s="46">
        <f t="shared" si="12"/>
        <v>0</v>
      </c>
      <c r="N30" s="46">
        <f t="shared" si="12"/>
        <v>0</v>
      </c>
      <c r="O30" s="46">
        <f t="shared" si="12"/>
        <v>0</v>
      </c>
      <c r="P30" s="46">
        <f t="shared" si="12"/>
        <v>0</v>
      </c>
      <c r="Q30" s="46">
        <f t="shared" si="12"/>
        <v>0</v>
      </c>
      <c r="R30" s="46">
        <f t="shared" si="12"/>
        <v>0</v>
      </c>
      <c r="S30" s="46">
        <f t="shared" si="12"/>
        <v>0</v>
      </c>
      <c r="T30" s="46">
        <f t="shared" si="12"/>
        <v>0</v>
      </c>
      <c r="U30" s="46">
        <f t="shared" si="12"/>
        <v>0</v>
      </c>
      <c r="V30" s="46">
        <f t="shared" si="12"/>
        <v>0</v>
      </c>
    </row>
    <row r="31" spans="1:22" ht="20.100000000000001" customHeight="1">
      <c r="A31" s="44">
        <v>301</v>
      </c>
      <c r="B31" s="45" t="s">
        <v>131</v>
      </c>
      <c r="C31" s="44" t="s">
        <v>179</v>
      </c>
      <c r="D31" s="45" t="s">
        <v>271</v>
      </c>
      <c r="E31" s="45" t="s">
        <v>110</v>
      </c>
      <c r="F31" s="45" t="s">
        <v>272</v>
      </c>
      <c r="G31" s="46">
        <v>1.25</v>
      </c>
      <c r="H31" s="46">
        <v>1.25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</row>
    <row r="32" spans="1:22" ht="20.100000000000001" customHeight="1">
      <c r="A32" s="44"/>
      <c r="B32" s="45"/>
      <c r="C32" s="44" t="s">
        <v>180</v>
      </c>
      <c r="D32" s="45"/>
      <c r="E32" s="45"/>
      <c r="F32" s="45"/>
      <c r="G32" s="46">
        <f t="shared" ref="G32:V32" si="13">G33</f>
        <v>3.13</v>
      </c>
      <c r="H32" s="46">
        <f t="shared" si="13"/>
        <v>3.13</v>
      </c>
      <c r="I32" s="46">
        <f t="shared" si="13"/>
        <v>0</v>
      </c>
      <c r="J32" s="46">
        <f t="shared" si="13"/>
        <v>0</v>
      </c>
      <c r="K32" s="46">
        <f t="shared" si="13"/>
        <v>0</v>
      </c>
      <c r="L32" s="46">
        <f t="shared" si="13"/>
        <v>0</v>
      </c>
      <c r="M32" s="46">
        <f t="shared" si="13"/>
        <v>0</v>
      </c>
      <c r="N32" s="46">
        <f t="shared" si="13"/>
        <v>0</v>
      </c>
      <c r="O32" s="46">
        <f t="shared" si="13"/>
        <v>0</v>
      </c>
      <c r="P32" s="46">
        <f t="shared" si="13"/>
        <v>0</v>
      </c>
      <c r="Q32" s="46">
        <f t="shared" si="13"/>
        <v>0</v>
      </c>
      <c r="R32" s="46">
        <f t="shared" si="13"/>
        <v>0</v>
      </c>
      <c r="S32" s="46">
        <f t="shared" si="13"/>
        <v>0</v>
      </c>
      <c r="T32" s="46">
        <f t="shared" si="13"/>
        <v>0</v>
      </c>
      <c r="U32" s="46">
        <f t="shared" si="13"/>
        <v>0</v>
      </c>
      <c r="V32" s="46">
        <f t="shared" si="13"/>
        <v>0</v>
      </c>
    </row>
    <row r="33" spans="1:22" ht="20.100000000000001" customHeight="1">
      <c r="A33" s="44">
        <v>301</v>
      </c>
      <c r="B33" s="45" t="s">
        <v>134</v>
      </c>
      <c r="C33" s="44" t="s">
        <v>164</v>
      </c>
      <c r="D33" s="45" t="s">
        <v>271</v>
      </c>
      <c r="E33" s="45" t="s">
        <v>110</v>
      </c>
      <c r="F33" s="45" t="s">
        <v>272</v>
      </c>
      <c r="G33" s="46">
        <v>3.13</v>
      </c>
      <c r="H33" s="46">
        <v>3.13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</row>
    <row r="34" spans="1:22" ht="20.100000000000001" customHeight="1">
      <c r="A34" s="44"/>
      <c r="B34" s="45"/>
      <c r="C34" s="44" t="s">
        <v>240</v>
      </c>
      <c r="D34" s="45"/>
      <c r="E34" s="45"/>
      <c r="F34" s="45"/>
      <c r="G34" s="46">
        <f t="shared" ref="G34:V34" si="14">G35</f>
        <v>10.08</v>
      </c>
      <c r="H34" s="46">
        <f t="shared" si="14"/>
        <v>10.08</v>
      </c>
      <c r="I34" s="46">
        <f t="shared" si="14"/>
        <v>0</v>
      </c>
      <c r="J34" s="46">
        <f t="shared" si="14"/>
        <v>0</v>
      </c>
      <c r="K34" s="46">
        <f t="shared" si="14"/>
        <v>0</v>
      </c>
      <c r="L34" s="46">
        <f t="shared" si="14"/>
        <v>0</v>
      </c>
      <c r="M34" s="46">
        <f t="shared" si="14"/>
        <v>0</v>
      </c>
      <c r="N34" s="46">
        <f t="shared" si="14"/>
        <v>0</v>
      </c>
      <c r="O34" s="46">
        <f t="shared" si="14"/>
        <v>0</v>
      </c>
      <c r="P34" s="46">
        <f t="shared" si="14"/>
        <v>0</v>
      </c>
      <c r="Q34" s="46">
        <f t="shared" si="14"/>
        <v>0</v>
      </c>
      <c r="R34" s="46">
        <f t="shared" si="14"/>
        <v>0</v>
      </c>
      <c r="S34" s="46">
        <f t="shared" si="14"/>
        <v>0</v>
      </c>
      <c r="T34" s="46">
        <f t="shared" si="14"/>
        <v>0</v>
      </c>
      <c r="U34" s="46">
        <f t="shared" si="14"/>
        <v>0</v>
      </c>
      <c r="V34" s="46">
        <f t="shared" si="14"/>
        <v>0</v>
      </c>
    </row>
    <row r="35" spans="1:22" ht="20.100000000000001" customHeight="1">
      <c r="A35" s="44">
        <v>301</v>
      </c>
      <c r="B35" s="45" t="s">
        <v>134</v>
      </c>
      <c r="C35" s="44" t="s">
        <v>164</v>
      </c>
      <c r="D35" s="45" t="s">
        <v>271</v>
      </c>
      <c r="E35" s="45" t="s">
        <v>110</v>
      </c>
      <c r="F35" s="45" t="s">
        <v>272</v>
      </c>
      <c r="G35" s="46">
        <v>10.08</v>
      </c>
      <c r="H35" s="46">
        <v>10.08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v>0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0</v>
      </c>
      <c r="V35" s="46">
        <v>0</v>
      </c>
    </row>
    <row r="36" spans="1:22" ht="20.100000000000001" customHeight="1">
      <c r="A36" s="44"/>
      <c r="B36" s="45"/>
      <c r="C36" s="44" t="s">
        <v>241</v>
      </c>
      <c r="D36" s="45"/>
      <c r="E36" s="45"/>
      <c r="F36" s="45"/>
      <c r="G36" s="46">
        <f t="shared" ref="G36:V36" si="15">G37</f>
        <v>0.62</v>
      </c>
      <c r="H36" s="46">
        <f t="shared" si="15"/>
        <v>0.62</v>
      </c>
      <c r="I36" s="46">
        <f t="shared" si="15"/>
        <v>0</v>
      </c>
      <c r="J36" s="46">
        <f t="shared" si="15"/>
        <v>0</v>
      </c>
      <c r="K36" s="46">
        <f t="shared" si="15"/>
        <v>0</v>
      </c>
      <c r="L36" s="46">
        <f t="shared" si="15"/>
        <v>0</v>
      </c>
      <c r="M36" s="46">
        <f t="shared" si="15"/>
        <v>0</v>
      </c>
      <c r="N36" s="46">
        <f t="shared" si="15"/>
        <v>0</v>
      </c>
      <c r="O36" s="46">
        <f t="shared" si="15"/>
        <v>0</v>
      </c>
      <c r="P36" s="46">
        <f t="shared" si="15"/>
        <v>0</v>
      </c>
      <c r="Q36" s="46">
        <f t="shared" si="15"/>
        <v>0</v>
      </c>
      <c r="R36" s="46">
        <f t="shared" si="15"/>
        <v>0</v>
      </c>
      <c r="S36" s="46">
        <f t="shared" si="15"/>
        <v>0</v>
      </c>
      <c r="T36" s="46">
        <f t="shared" si="15"/>
        <v>0</v>
      </c>
      <c r="U36" s="46">
        <f t="shared" si="15"/>
        <v>0</v>
      </c>
      <c r="V36" s="46">
        <f t="shared" si="15"/>
        <v>0</v>
      </c>
    </row>
    <row r="37" spans="1:22" ht="20.100000000000001" customHeight="1">
      <c r="A37" s="44">
        <v>303</v>
      </c>
      <c r="B37" s="45" t="s">
        <v>131</v>
      </c>
      <c r="C37" s="44" t="s">
        <v>242</v>
      </c>
      <c r="D37" s="45" t="s">
        <v>243</v>
      </c>
      <c r="E37" s="45" t="s">
        <v>123</v>
      </c>
      <c r="F37" s="45" t="s">
        <v>244</v>
      </c>
      <c r="G37" s="46">
        <v>0.62</v>
      </c>
      <c r="H37" s="46">
        <v>0.62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</row>
    <row r="38" spans="1:22" ht="20.100000000000001" customHeight="1">
      <c r="A38" s="44"/>
      <c r="B38" s="45"/>
      <c r="C38" s="44" t="s">
        <v>245</v>
      </c>
      <c r="D38" s="45"/>
      <c r="E38" s="45"/>
      <c r="F38" s="45"/>
      <c r="G38" s="46">
        <f t="shared" ref="G38:V38" si="16">G39</f>
        <v>1.24</v>
      </c>
      <c r="H38" s="46">
        <f t="shared" si="16"/>
        <v>1.24</v>
      </c>
      <c r="I38" s="46">
        <f t="shared" si="16"/>
        <v>0</v>
      </c>
      <c r="J38" s="46">
        <f t="shared" si="16"/>
        <v>0</v>
      </c>
      <c r="K38" s="46">
        <f t="shared" si="16"/>
        <v>0</v>
      </c>
      <c r="L38" s="46">
        <f t="shared" si="16"/>
        <v>0</v>
      </c>
      <c r="M38" s="46">
        <f t="shared" si="16"/>
        <v>0</v>
      </c>
      <c r="N38" s="46">
        <f t="shared" si="16"/>
        <v>0</v>
      </c>
      <c r="O38" s="46">
        <f t="shared" si="16"/>
        <v>0</v>
      </c>
      <c r="P38" s="46">
        <f t="shared" si="16"/>
        <v>0</v>
      </c>
      <c r="Q38" s="46">
        <f t="shared" si="16"/>
        <v>0</v>
      </c>
      <c r="R38" s="46">
        <f t="shared" si="16"/>
        <v>0</v>
      </c>
      <c r="S38" s="46">
        <f t="shared" si="16"/>
        <v>0</v>
      </c>
      <c r="T38" s="46">
        <f t="shared" si="16"/>
        <v>0</v>
      </c>
      <c r="U38" s="46">
        <f t="shared" si="16"/>
        <v>0</v>
      </c>
      <c r="V38" s="46">
        <f t="shared" si="16"/>
        <v>0</v>
      </c>
    </row>
    <row r="39" spans="1:22" ht="20.100000000000001" customHeight="1">
      <c r="A39" s="44">
        <v>303</v>
      </c>
      <c r="B39" s="45" t="s">
        <v>131</v>
      </c>
      <c r="C39" s="44" t="s">
        <v>242</v>
      </c>
      <c r="D39" s="45" t="s">
        <v>243</v>
      </c>
      <c r="E39" s="45" t="s">
        <v>123</v>
      </c>
      <c r="F39" s="45" t="s">
        <v>244</v>
      </c>
      <c r="G39" s="46">
        <v>1.24</v>
      </c>
      <c r="H39" s="46">
        <v>1.24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</row>
    <row r="40" spans="1:22" ht="20.100000000000001" customHeight="1">
      <c r="A40" s="44"/>
      <c r="B40" s="45"/>
      <c r="C40" s="44" t="s">
        <v>181</v>
      </c>
      <c r="D40" s="45"/>
      <c r="E40" s="45"/>
      <c r="F40" s="45"/>
      <c r="G40" s="46">
        <f t="shared" ref="G40:V40" si="17">G41</f>
        <v>0.05</v>
      </c>
      <c r="H40" s="46">
        <f t="shared" si="17"/>
        <v>0.05</v>
      </c>
      <c r="I40" s="46">
        <f t="shared" si="17"/>
        <v>0</v>
      </c>
      <c r="J40" s="46">
        <f t="shared" si="17"/>
        <v>0</v>
      </c>
      <c r="K40" s="46">
        <f t="shared" si="17"/>
        <v>0</v>
      </c>
      <c r="L40" s="46">
        <f t="shared" si="17"/>
        <v>0</v>
      </c>
      <c r="M40" s="46">
        <f t="shared" si="17"/>
        <v>0</v>
      </c>
      <c r="N40" s="46">
        <f t="shared" si="17"/>
        <v>0</v>
      </c>
      <c r="O40" s="46">
        <f t="shared" si="17"/>
        <v>0</v>
      </c>
      <c r="P40" s="46">
        <f t="shared" si="17"/>
        <v>0</v>
      </c>
      <c r="Q40" s="46">
        <f t="shared" si="17"/>
        <v>0</v>
      </c>
      <c r="R40" s="46">
        <f t="shared" si="17"/>
        <v>0</v>
      </c>
      <c r="S40" s="46">
        <f t="shared" si="17"/>
        <v>0</v>
      </c>
      <c r="T40" s="46">
        <f t="shared" si="17"/>
        <v>0</v>
      </c>
      <c r="U40" s="46">
        <f t="shared" si="17"/>
        <v>0</v>
      </c>
      <c r="V40" s="46">
        <f t="shared" si="17"/>
        <v>0</v>
      </c>
    </row>
    <row r="41" spans="1:22" ht="20.100000000000001" customHeight="1">
      <c r="A41" s="44">
        <v>301</v>
      </c>
      <c r="B41" s="45" t="s">
        <v>182</v>
      </c>
      <c r="C41" s="44" t="s">
        <v>183</v>
      </c>
      <c r="D41" s="45" t="s">
        <v>271</v>
      </c>
      <c r="E41" s="45" t="s">
        <v>182</v>
      </c>
      <c r="F41" s="45" t="s">
        <v>275</v>
      </c>
      <c r="G41" s="46">
        <v>0.05</v>
      </c>
      <c r="H41" s="46">
        <v>0.05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</row>
    <row r="42" spans="1:22" ht="20.100000000000001" customHeight="1">
      <c r="A42" s="44"/>
      <c r="B42" s="45"/>
      <c r="C42" s="44" t="s">
        <v>184</v>
      </c>
      <c r="D42" s="45"/>
      <c r="E42" s="45"/>
      <c r="F42" s="45"/>
      <c r="G42" s="46">
        <f t="shared" ref="G42:V42" si="18">G43</f>
        <v>1.51</v>
      </c>
      <c r="H42" s="46">
        <f t="shared" si="18"/>
        <v>1.51</v>
      </c>
      <c r="I42" s="46">
        <f t="shared" si="18"/>
        <v>0</v>
      </c>
      <c r="J42" s="46">
        <f t="shared" si="18"/>
        <v>0</v>
      </c>
      <c r="K42" s="46">
        <f t="shared" si="18"/>
        <v>0</v>
      </c>
      <c r="L42" s="46">
        <f t="shared" si="18"/>
        <v>0</v>
      </c>
      <c r="M42" s="46">
        <f t="shared" si="18"/>
        <v>0</v>
      </c>
      <c r="N42" s="46">
        <f t="shared" si="18"/>
        <v>0</v>
      </c>
      <c r="O42" s="46">
        <f t="shared" si="18"/>
        <v>0</v>
      </c>
      <c r="P42" s="46">
        <f t="shared" si="18"/>
        <v>0</v>
      </c>
      <c r="Q42" s="46">
        <f t="shared" si="18"/>
        <v>0</v>
      </c>
      <c r="R42" s="46">
        <f t="shared" si="18"/>
        <v>0</v>
      </c>
      <c r="S42" s="46">
        <f t="shared" si="18"/>
        <v>0</v>
      </c>
      <c r="T42" s="46">
        <f t="shared" si="18"/>
        <v>0</v>
      </c>
      <c r="U42" s="46">
        <f t="shared" si="18"/>
        <v>0</v>
      </c>
      <c r="V42" s="46">
        <f t="shared" si="18"/>
        <v>0</v>
      </c>
    </row>
    <row r="43" spans="1:22" ht="20.100000000000001" customHeight="1">
      <c r="A43" s="44">
        <v>301</v>
      </c>
      <c r="B43" s="45" t="s">
        <v>185</v>
      </c>
      <c r="C43" s="44" t="s">
        <v>186</v>
      </c>
      <c r="D43" s="45" t="s">
        <v>271</v>
      </c>
      <c r="E43" s="45" t="s">
        <v>131</v>
      </c>
      <c r="F43" s="45" t="s">
        <v>273</v>
      </c>
      <c r="G43" s="46">
        <v>1.51</v>
      </c>
      <c r="H43" s="46">
        <v>1.51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</row>
    <row r="44" spans="1:22" ht="20.100000000000001" customHeight="1">
      <c r="A44" s="44"/>
      <c r="B44" s="45"/>
      <c r="C44" s="44" t="s">
        <v>187</v>
      </c>
      <c r="D44" s="45"/>
      <c r="E44" s="45"/>
      <c r="F44" s="45"/>
      <c r="G44" s="46">
        <f t="shared" ref="G44:V44" si="19">G45</f>
        <v>0.75</v>
      </c>
      <c r="H44" s="46">
        <f t="shared" si="19"/>
        <v>0.75</v>
      </c>
      <c r="I44" s="46">
        <f t="shared" si="19"/>
        <v>0</v>
      </c>
      <c r="J44" s="46">
        <f t="shared" si="19"/>
        <v>0</v>
      </c>
      <c r="K44" s="46">
        <f t="shared" si="19"/>
        <v>0</v>
      </c>
      <c r="L44" s="46">
        <f t="shared" si="19"/>
        <v>0</v>
      </c>
      <c r="M44" s="46">
        <f t="shared" si="19"/>
        <v>0</v>
      </c>
      <c r="N44" s="46">
        <f t="shared" si="19"/>
        <v>0</v>
      </c>
      <c r="O44" s="46">
        <f t="shared" si="19"/>
        <v>0</v>
      </c>
      <c r="P44" s="46">
        <f t="shared" si="19"/>
        <v>0</v>
      </c>
      <c r="Q44" s="46">
        <f t="shared" si="19"/>
        <v>0</v>
      </c>
      <c r="R44" s="46">
        <f t="shared" si="19"/>
        <v>0</v>
      </c>
      <c r="S44" s="46">
        <f t="shared" si="19"/>
        <v>0</v>
      </c>
      <c r="T44" s="46">
        <f t="shared" si="19"/>
        <v>0</v>
      </c>
      <c r="U44" s="46">
        <f t="shared" si="19"/>
        <v>0</v>
      </c>
      <c r="V44" s="46">
        <f t="shared" si="19"/>
        <v>0</v>
      </c>
    </row>
    <row r="45" spans="1:22" ht="20.100000000000001" customHeight="1">
      <c r="A45" s="44">
        <v>302</v>
      </c>
      <c r="B45" s="45" t="s">
        <v>188</v>
      </c>
      <c r="C45" s="44" t="s">
        <v>189</v>
      </c>
      <c r="D45" s="45" t="s">
        <v>276</v>
      </c>
      <c r="E45" s="45" t="s">
        <v>110</v>
      </c>
      <c r="F45" s="45" t="s">
        <v>277</v>
      </c>
      <c r="G45" s="46">
        <v>0.75</v>
      </c>
      <c r="H45" s="46">
        <v>0.75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</row>
    <row r="46" spans="1:22" ht="20.100000000000001" customHeight="1">
      <c r="A46" s="44"/>
      <c r="B46" s="45"/>
      <c r="C46" s="44" t="s">
        <v>191</v>
      </c>
      <c r="D46" s="45"/>
      <c r="E46" s="45"/>
      <c r="F46" s="45"/>
      <c r="G46" s="46">
        <f t="shared" ref="G46:V46" si="20">G47+G55+G57</f>
        <v>6.95</v>
      </c>
      <c r="H46" s="46">
        <f t="shared" si="20"/>
        <v>6.95</v>
      </c>
      <c r="I46" s="46">
        <f t="shared" si="20"/>
        <v>0</v>
      </c>
      <c r="J46" s="46">
        <f t="shared" si="20"/>
        <v>0</v>
      </c>
      <c r="K46" s="46">
        <f t="shared" si="20"/>
        <v>0</v>
      </c>
      <c r="L46" s="46">
        <f t="shared" si="20"/>
        <v>0</v>
      </c>
      <c r="M46" s="46">
        <f t="shared" si="20"/>
        <v>0</v>
      </c>
      <c r="N46" s="46">
        <f t="shared" si="20"/>
        <v>0</v>
      </c>
      <c r="O46" s="46">
        <f t="shared" si="20"/>
        <v>0</v>
      </c>
      <c r="P46" s="46">
        <f t="shared" si="20"/>
        <v>0</v>
      </c>
      <c r="Q46" s="46">
        <f t="shared" si="20"/>
        <v>0</v>
      </c>
      <c r="R46" s="46">
        <f t="shared" si="20"/>
        <v>0</v>
      </c>
      <c r="S46" s="46">
        <f t="shared" si="20"/>
        <v>0</v>
      </c>
      <c r="T46" s="46">
        <f t="shared" si="20"/>
        <v>0</v>
      </c>
      <c r="U46" s="46">
        <f t="shared" si="20"/>
        <v>0</v>
      </c>
      <c r="V46" s="46">
        <f t="shared" si="20"/>
        <v>0</v>
      </c>
    </row>
    <row r="47" spans="1:22" ht="20.100000000000001" customHeight="1">
      <c r="A47" s="44"/>
      <c r="B47" s="45"/>
      <c r="C47" s="44" t="s">
        <v>192</v>
      </c>
      <c r="D47" s="45"/>
      <c r="E47" s="45"/>
      <c r="F47" s="45"/>
      <c r="G47" s="46">
        <f t="shared" ref="G47:V47" si="21">SUM(G48:G54)</f>
        <v>2.27</v>
      </c>
      <c r="H47" s="46">
        <f t="shared" si="21"/>
        <v>2.27</v>
      </c>
      <c r="I47" s="46">
        <f t="shared" si="21"/>
        <v>0</v>
      </c>
      <c r="J47" s="46">
        <f t="shared" si="21"/>
        <v>0</v>
      </c>
      <c r="K47" s="46">
        <f t="shared" si="21"/>
        <v>0</v>
      </c>
      <c r="L47" s="46">
        <f t="shared" si="21"/>
        <v>0</v>
      </c>
      <c r="M47" s="46">
        <f t="shared" si="21"/>
        <v>0</v>
      </c>
      <c r="N47" s="46">
        <f t="shared" si="21"/>
        <v>0</v>
      </c>
      <c r="O47" s="46">
        <f t="shared" si="21"/>
        <v>0</v>
      </c>
      <c r="P47" s="46">
        <f t="shared" si="21"/>
        <v>0</v>
      </c>
      <c r="Q47" s="46">
        <f t="shared" si="21"/>
        <v>0</v>
      </c>
      <c r="R47" s="46">
        <f t="shared" si="21"/>
        <v>0</v>
      </c>
      <c r="S47" s="46">
        <f t="shared" si="21"/>
        <v>0</v>
      </c>
      <c r="T47" s="46">
        <f t="shared" si="21"/>
        <v>0</v>
      </c>
      <c r="U47" s="46">
        <f t="shared" si="21"/>
        <v>0</v>
      </c>
      <c r="V47" s="46">
        <f t="shared" si="21"/>
        <v>0</v>
      </c>
    </row>
    <row r="48" spans="1:22" ht="20.100000000000001" customHeight="1">
      <c r="A48" s="44">
        <v>302</v>
      </c>
      <c r="B48" s="45" t="s">
        <v>110</v>
      </c>
      <c r="C48" s="44" t="s">
        <v>193</v>
      </c>
      <c r="D48" s="45" t="s">
        <v>276</v>
      </c>
      <c r="E48" s="45" t="s">
        <v>110</v>
      </c>
      <c r="F48" s="45" t="s">
        <v>277</v>
      </c>
      <c r="G48" s="46">
        <v>0.42</v>
      </c>
      <c r="H48" s="46">
        <v>0.42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</row>
    <row r="49" spans="1:22" ht="20.100000000000001" customHeight="1">
      <c r="A49" s="44">
        <v>302</v>
      </c>
      <c r="B49" s="45" t="s">
        <v>123</v>
      </c>
      <c r="C49" s="44" t="s">
        <v>246</v>
      </c>
      <c r="D49" s="45" t="s">
        <v>276</v>
      </c>
      <c r="E49" s="45" t="s">
        <v>110</v>
      </c>
      <c r="F49" s="45" t="s">
        <v>277</v>
      </c>
      <c r="G49" s="46">
        <v>0.28000000000000003</v>
      </c>
      <c r="H49" s="46">
        <v>0.28000000000000003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</row>
    <row r="50" spans="1:22" ht="20.100000000000001" customHeight="1">
      <c r="A50" s="44">
        <v>302</v>
      </c>
      <c r="B50" s="45" t="s">
        <v>125</v>
      </c>
      <c r="C50" s="44" t="s">
        <v>194</v>
      </c>
      <c r="D50" s="45" t="s">
        <v>276</v>
      </c>
      <c r="E50" s="45" t="s">
        <v>110</v>
      </c>
      <c r="F50" s="45" t="s">
        <v>277</v>
      </c>
      <c r="G50" s="46">
        <v>0.28000000000000003</v>
      </c>
      <c r="H50" s="46">
        <v>0.28000000000000003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</row>
    <row r="51" spans="1:22" ht="20.100000000000001" customHeight="1">
      <c r="A51" s="44">
        <v>302</v>
      </c>
      <c r="B51" s="45" t="s">
        <v>169</v>
      </c>
      <c r="C51" s="44" t="s">
        <v>247</v>
      </c>
      <c r="D51" s="45" t="s">
        <v>276</v>
      </c>
      <c r="E51" s="45" t="s">
        <v>110</v>
      </c>
      <c r="F51" s="45" t="s">
        <v>277</v>
      </c>
      <c r="G51" s="46">
        <v>0.21</v>
      </c>
      <c r="H51" s="46">
        <v>0.21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</row>
    <row r="52" spans="1:22" ht="20.100000000000001" customHeight="1">
      <c r="A52" s="44">
        <v>302</v>
      </c>
      <c r="B52" s="45" t="s">
        <v>140</v>
      </c>
      <c r="C52" s="44" t="s">
        <v>195</v>
      </c>
      <c r="D52" s="45" t="s">
        <v>276</v>
      </c>
      <c r="E52" s="45" t="s">
        <v>110</v>
      </c>
      <c r="F52" s="45" t="s">
        <v>277</v>
      </c>
      <c r="G52" s="46">
        <v>0.7</v>
      </c>
      <c r="H52" s="46">
        <v>0.7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</row>
    <row r="53" spans="1:22" ht="20.100000000000001" customHeight="1">
      <c r="A53" s="44">
        <v>302</v>
      </c>
      <c r="B53" s="45" t="s">
        <v>196</v>
      </c>
      <c r="C53" s="44" t="s">
        <v>197</v>
      </c>
      <c r="D53" s="45" t="s">
        <v>276</v>
      </c>
      <c r="E53" s="45" t="s">
        <v>134</v>
      </c>
      <c r="F53" s="45" t="s">
        <v>278</v>
      </c>
      <c r="G53" s="46">
        <v>0.36</v>
      </c>
      <c r="H53" s="46">
        <v>0.36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</row>
    <row r="54" spans="1:22" ht="20.100000000000001" customHeight="1">
      <c r="A54" s="44">
        <v>302</v>
      </c>
      <c r="B54" s="45" t="s">
        <v>248</v>
      </c>
      <c r="C54" s="44" t="s">
        <v>249</v>
      </c>
      <c r="D54" s="45" t="s">
        <v>276</v>
      </c>
      <c r="E54" s="45" t="s">
        <v>111</v>
      </c>
      <c r="F54" s="45" t="s">
        <v>279</v>
      </c>
      <c r="G54" s="46">
        <v>0.02</v>
      </c>
      <c r="H54" s="46">
        <v>0.02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</row>
    <row r="55" spans="1:22" ht="20.100000000000001" customHeight="1">
      <c r="A55" s="44"/>
      <c r="B55" s="45"/>
      <c r="C55" s="44" t="s">
        <v>250</v>
      </c>
      <c r="D55" s="45"/>
      <c r="E55" s="45"/>
      <c r="F55" s="45"/>
      <c r="G55" s="46">
        <f t="shared" ref="G55:V55" si="22">G56</f>
        <v>0.24</v>
      </c>
      <c r="H55" s="46">
        <f t="shared" si="22"/>
        <v>0.24</v>
      </c>
      <c r="I55" s="46">
        <f t="shared" si="22"/>
        <v>0</v>
      </c>
      <c r="J55" s="46">
        <f t="shared" si="22"/>
        <v>0</v>
      </c>
      <c r="K55" s="46">
        <f t="shared" si="22"/>
        <v>0</v>
      </c>
      <c r="L55" s="46">
        <f t="shared" si="22"/>
        <v>0</v>
      </c>
      <c r="M55" s="46">
        <f t="shared" si="22"/>
        <v>0</v>
      </c>
      <c r="N55" s="46">
        <f t="shared" si="22"/>
        <v>0</v>
      </c>
      <c r="O55" s="46">
        <f t="shared" si="22"/>
        <v>0</v>
      </c>
      <c r="P55" s="46">
        <f t="shared" si="22"/>
        <v>0</v>
      </c>
      <c r="Q55" s="46">
        <f t="shared" si="22"/>
        <v>0</v>
      </c>
      <c r="R55" s="46">
        <f t="shared" si="22"/>
        <v>0</v>
      </c>
      <c r="S55" s="46">
        <f t="shared" si="22"/>
        <v>0</v>
      </c>
      <c r="T55" s="46">
        <f t="shared" si="22"/>
        <v>0</v>
      </c>
      <c r="U55" s="46">
        <f t="shared" si="22"/>
        <v>0</v>
      </c>
      <c r="V55" s="46">
        <f t="shared" si="22"/>
        <v>0</v>
      </c>
    </row>
    <row r="56" spans="1:22" ht="20.100000000000001" customHeight="1">
      <c r="A56" s="44">
        <v>302</v>
      </c>
      <c r="B56" s="45" t="s">
        <v>125</v>
      </c>
      <c r="C56" s="44" t="s">
        <v>194</v>
      </c>
      <c r="D56" s="45" t="s">
        <v>276</v>
      </c>
      <c r="E56" s="45" t="s">
        <v>110</v>
      </c>
      <c r="F56" s="45" t="s">
        <v>277</v>
      </c>
      <c r="G56" s="46">
        <v>0.24</v>
      </c>
      <c r="H56" s="46">
        <v>0.24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</v>
      </c>
      <c r="R56" s="46">
        <v>0</v>
      </c>
      <c r="S56" s="46">
        <v>0</v>
      </c>
      <c r="T56" s="46">
        <v>0</v>
      </c>
      <c r="U56" s="46">
        <v>0</v>
      </c>
      <c r="V56" s="46">
        <v>0</v>
      </c>
    </row>
    <row r="57" spans="1:22" ht="20.100000000000001" customHeight="1">
      <c r="A57" s="44"/>
      <c r="B57" s="45"/>
      <c r="C57" s="44" t="s">
        <v>280</v>
      </c>
      <c r="D57" s="45"/>
      <c r="E57" s="45"/>
      <c r="F57" s="45"/>
      <c r="G57" s="46">
        <f t="shared" ref="G57:V57" si="23">G58</f>
        <v>4.4400000000000004</v>
      </c>
      <c r="H57" s="46">
        <f t="shared" si="23"/>
        <v>4.4400000000000004</v>
      </c>
      <c r="I57" s="46">
        <f t="shared" si="23"/>
        <v>0</v>
      </c>
      <c r="J57" s="46">
        <f t="shared" si="23"/>
        <v>0</v>
      </c>
      <c r="K57" s="46">
        <f t="shared" si="23"/>
        <v>0</v>
      </c>
      <c r="L57" s="46">
        <f t="shared" si="23"/>
        <v>0</v>
      </c>
      <c r="M57" s="46">
        <f t="shared" si="23"/>
        <v>0</v>
      </c>
      <c r="N57" s="46">
        <f t="shared" si="23"/>
        <v>0</v>
      </c>
      <c r="O57" s="46">
        <f t="shared" si="23"/>
        <v>0</v>
      </c>
      <c r="P57" s="46">
        <f t="shared" si="23"/>
        <v>0</v>
      </c>
      <c r="Q57" s="46">
        <f t="shared" si="23"/>
        <v>0</v>
      </c>
      <c r="R57" s="46">
        <f t="shared" si="23"/>
        <v>0</v>
      </c>
      <c r="S57" s="46">
        <f t="shared" si="23"/>
        <v>0</v>
      </c>
      <c r="T57" s="46">
        <f t="shared" si="23"/>
        <v>0</v>
      </c>
      <c r="U57" s="46">
        <f t="shared" si="23"/>
        <v>0</v>
      </c>
      <c r="V57" s="46">
        <f t="shared" si="23"/>
        <v>0</v>
      </c>
    </row>
    <row r="58" spans="1:22" ht="20.100000000000001" customHeight="1">
      <c r="A58" s="44">
        <v>302</v>
      </c>
      <c r="B58" s="45" t="s">
        <v>281</v>
      </c>
      <c r="C58" s="44" t="s">
        <v>282</v>
      </c>
      <c r="D58" s="45" t="s">
        <v>276</v>
      </c>
      <c r="E58" s="45" t="s">
        <v>110</v>
      </c>
      <c r="F58" s="45" t="s">
        <v>277</v>
      </c>
      <c r="G58" s="46">
        <v>4.4400000000000004</v>
      </c>
      <c r="H58" s="46">
        <v>4.4400000000000004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v>0</v>
      </c>
      <c r="P58" s="46">
        <v>0</v>
      </c>
      <c r="Q58" s="46">
        <v>0</v>
      </c>
      <c r="R58" s="46">
        <v>0</v>
      </c>
      <c r="S58" s="46">
        <v>0</v>
      </c>
      <c r="T58" s="46">
        <v>0</v>
      </c>
      <c r="U58" s="46">
        <v>0</v>
      </c>
      <c r="V58" s="46">
        <v>0</v>
      </c>
    </row>
  </sheetData>
  <sheetProtection formatCells="0" formatColumns="0" formatRows="0"/>
  <mergeCells count="21">
    <mergeCell ref="J5:J6"/>
    <mergeCell ref="P4:P6"/>
    <mergeCell ref="A1:V1"/>
    <mergeCell ref="A3:C5"/>
    <mergeCell ref="D3:F5"/>
    <mergeCell ref="G3:V3"/>
    <mergeCell ref="G4:G6"/>
    <mergeCell ref="H4:I5"/>
    <mergeCell ref="J4:O4"/>
    <mergeCell ref="N5:N6"/>
    <mergeCell ref="M5:M6"/>
    <mergeCell ref="R4:R6"/>
    <mergeCell ref="A2:F2"/>
    <mergeCell ref="Q4:Q6"/>
    <mergeCell ref="U2:V2"/>
    <mergeCell ref="S4:T5"/>
    <mergeCell ref="U4:U6"/>
    <mergeCell ref="V4:V6"/>
    <mergeCell ref="K5:K6"/>
    <mergeCell ref="O5:O6"/>
    <mergeCell ref="L5:L6"/>
  </mergeCells>
  <phoneticPr fontId="3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sqref="A1:B1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187" t="s">
        <v>103</v>
      </c>
      <c r="B1" s="187"/>
      <c r="C1" s="113"/>
    </row>
    <row r="2" spans="1:3" ht="18.75" customHeight="1">
      <c r="A2" s="63" t="s">
        <v>283</v>
      </c>
      <c r="B2" s="120" t="s">
        <v>76</v>
      </c>
      <c r="C2"/>
    </row>
    <row r="3" spans="1:3" s="12" customFormat="1" ht="30" customHeight="1">
      <c r="A3" s="116" t="s">
        <v>95</v>
      </c>
      <c r="B3" s="117" t="s">
        <v>198</v>
      </c>
      <c r="C3" s="10"/>
    </row>
    <row r="4" spans="1:3" s="115" customFormat="1" ht="30" customHeight="1">
      <c r="A4" s="118" t="s">
        <v>96</v>
      </c>
      <c r="B4" s="64">
        <v>0.02</v>
      </c>
      <c r="C4" s="114"/>
    </row>
    <row r="5" spans="1:3" s="115" customFormat="1" ht="30" customHeight="1">
      <c r="A5" s="119" t="s">
        <v>97</v>
      </c>
      <c r="B5" s="64">
        <v>0</v>
      </c>
      <c r="C5" s="114"/>
    </row>
    <row r="6" spans="1:3" s="115" customFormat="1" ht="30" customHeight="1">
      <c r="A6" s="119" t="s">
        <v>98</v>
      </c>
      <c r="B6" s="64">
        <v>0.02</v>
      </c>
      <c r="C6" s="114"/>
    </row>
    <row r="7" spans="1:3" s="115" customFormat="1" ht="30" customHeight="1">
      <c r="A7" s="119" t="s">
        <v>99</v>
      </c>
      <c r="B7" s="64">
        <v>0</v>
      </c>
      <c r="C7" s="114"/>
    </row>
    <row r="8" spans="1:3" s="115" customFormat="1" ht="30" customHeight="1">
      <c r="A8" s="119" t="s">
        <v>100</v>
      </c>
      <c r="B8" s="64">
        <v>0</v>
      </c>
      <c r="C8" s="114"/>
    </row>
    <row r="9" spans="1:3" s="115" customFormat="1" ht="30" customHeight="1">
      <c r="A9" s="119" t="s">
        <v>101</v>
      </c>
      <c r="B9" s="64">
        <v>0</v>
      </c>
      <c r="C9" s="114"/>
    </row>
    <row r="10" spans="1:3" s="12" customFormat="1" ht="30" customHeight="1">
      <c r="A10"/>
      <c r="B10"/>
      <c r="C10" s="10"/>
    </row>
    <row r="11" spans="1:3" s="12" customFormat="1" ht="114.6" customHeight="1">
      <c r="A11" s="188" t="s">
        <v>102</v>
      </c>
      <c r="B11" s="188"/>
      <c r="C11" s="10"/>
    </row>
    <row r="12" spans="1:3" s="12" customFormat="1" ht="14.25" customHeight="1">
      <c r="A12" s="10"/>
      <c r="B12" s="10"/>
      <c r="C12" s="10"/>
    </row>
    <row r="13" spans="1:3" s="12" customFormat="1" ht="14.25" customHeight="1">
      <c r="A13" s="10"/>
      <c r="B13" s="10"/>
      <c r="C13" s="10"/>
    </row>
    <row r="14" spans="1:3" s="12" customFormat="1" ht="14.25" customHeight="1">
      <c r="A14" s="10"/>
      <c r="B14" s="10"/>
      <c r="C14" s="10"/>
    </row>
    <row r="15" spans="1:3" s="12" customFormat="1" ht="14.25" customHeight="1">
      <c r="A15" s="10"/>
      <c r="B15" s="10"/>
      <c r="C15" s="10"/>
    </row>
    <row r="16" spans="1:3" s="12" customFormat="1" ht="14.25" customHeight="1">
      <c r="A16" s="10"/>
      <c r="B16" s="10"/>
      <c r="C16" s="10"/>
    </row>
    <row r="17" spans="1:3" s="12" customFormat="1" ht="14.25" customHeight="1"/>
    <row r="18" spans="1:3" s="12" customFormat="1" ht="14.25" customHeight="1"/>
    <row r="19" spans="1:3" s="12" customFormat="1" ht="14.25" customHeight="1"/>
    <row r="20" spans="1:3" s="12" customFormat="1" ht="14.25" customHeight="1"/>
    <row r="21" spans="1:3" s="12" customFormat="1" ht="14.25" customHeight="1"/>
    <row r="22" spans="1:3" s="12" customFormat="1" ht="14.25" customHeight="1"/>
    <row r="23" spans="1:3" s="12" customFormat="1" ht="14.25" customHeight="1"/>
    <row r="24" spans="1:3" s="12" customFormat="1" ht="14.25" customHeight="1"/>
    <row r="25" spans="1:3" s="12" customFormat="1" ht="14.25" customHeight="1"/>
    <row r="26" spans="1:3" s="12" customFormat="1" ht="14.25" customHeight="1"/>
    <row r="27" spans="1:3" s="12" customFormat="1" ht="14.25" customHeight="1"/>
    <row r="28" spans="1:3" s="12" customFormat="1" ht="14.25" customHeight="1"/>
    <row r="29" spans="1:3" s="12" customFormat="1" ht="14.25" customHeight="1"/>
    <row r="30" spans="1:3" s="12" customFormat="1" ht="14.25" customHeight="1"/>
    <row r="31" spans="1:3" s="12" customFormat="1" ht="14.25" customHeight="1"/>
    <row r="32" spans="1:3" s="12" customFormat="1" ht="14.25" customHeight="1">
      <c r="A32" s="10"/>
      <c r="B32" s="10"/>
      <c r="C32" s="10"/>
    </row>
    <row r="33" spans="1:3" s="12" customFormat="1" ht="14.25" customHeight="1">
      <c r="A33" s="10"/>
      <c r="B33" s="10"/>
      <c r="C33" s="10"/>
    </row>
    <row r="34" spans="1:3" s="12" customFormat="1" ht="14.25" customHeight="1">
      <c r="A34" s="10"/>
      <c r="B34" s="10"/>
      <c r="C34" s="10"/>
    </row>
    <row r="35" spans="1:3" s="12" customFormat="1" ht="14.25" customHeight="1">
      <c r="A35" s="10"/>
      <c r="B35" s="10"/>
      <c r="C35" s="10"/>
    </row>
  </sheetData>
  <sheetProtection formatCells="0" formatColumns="0" formatRows="0"/>
  <mergeCells count="2">
    <mergeCell ref="A1:B1"/>
    <mergeCell ref="A11:B11"/>
  </mergeCells>
  <phoneticPr fontId="3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156" t="s">
        <v>104</v>
      </c>
      <c r="B1" s="156"/>
      <c r="C1" s="156"/>
      <c r="D1" s="156"/>
      <c r="E1" s="156"/>
      <c r="F1" s="156"/>
      <c r="G1" s="156"/>
      <c r="H1" s="156"/>
      <c r="I1" s="156"/>
    </row>
    <row r="2" spans="1:9" ht="18" customHeight="1">
      <c r="A2" s="154" t="s">
        <v>256</v>
      </c>
      <c r="B2" s="155"/>
      <c r="C2" s="155"/>
      <c r="D2" s="155"/>
      <c r="E2" s="102"/>
      <c r="F2" s="103"/>
      <c r="G2" s="103"/>
      <c r="H2" s="103"/>
      <c r="I2" s="105" t="s">
        <v>76</v>
      </c>
    </row>
    <row r="3" spans="1:9" s="4" customFormat="1" ht="16.5" customHeight="1">
      <c r="A3" s="190" t="s">
        <v>31</v>
      </c>
      <c r="B3" s="191"/>
      <c r="C3" s="192"/>
      <c r="D3" s="194" t="s">
        <v>38</v>
      </c>
      <c r="E3" s="193" t="s">
        <v>51</v>
      </c>
      <c r="F3" s="193"/>
      <c r="G3" s="193"/>
      <c r="H3" s="193"/>
      <c r="I3" s="193"/>
    </row>
    <row r="4" spans="1:9" s="4" customFormat="1" ht="14.25" customHeight="1">
      <c r="A4" s="198" t="s">
        <v>23</v>
      </c>
      <c r="B4" s="189" t="s">
        <v>24</v>
      </c>
      <c r="C4" s="189" t="s">
        <v>25</v>
      </c>
      <c r="D4" s="195"/>
      <c r="E4" s="197" t="s">
        <v>18</v>
      </c>
      <c r="F4" s="199" t="s">
        <v>32</v>
      </c>
      <c r="G4" s="199"/>
      <c r="H4" s="199"/>
      <c r="I4" s="111" t="s">
        <v>33</v>
      </c>
    </row>
    <row r="5" spans="1:9" s="4" customFormat="1" ht="37.5" customHeight="1">
      <c r="A5" s="198"/>
      <c r="B5" s="189"/>
      <c r="C5" s="189"/>
      <c r="D5" s="196"/>
      <c r="E5" s="197"/>
      <c r="F5" s="110" t="s">
        <v>34</v>
      </c>
      <c r="G5" s="110" t="s">
        <v>35</v>
      </c>
      <c r="H5" s="110" t="s">
        <v>36</v>
      </c>
      <c r="I5" s="110" t="s">
        <v>34</v>
      </c>
    </row>
    <row r="6" spans="1:9" s="4" customFormat="1" ht="12" customHeight="1">
      <c r="A6" s="123" t="s">
        <v>30</v>
      </c>
      <c r="B6" s="108" t="s">
        <v>30</v>
      </c>
      <c r="C6" s="108" t="s">
        <v>30</v>
      </c>
      <c r="D6" s="108" t="s">
        <v>30</v>
      </c>
      <c r="E6" s="109">
        <v>2</v>
      </c>
      <c r="F6" s="109">
        <v>3</v>
      </c>
      <c r="G6" s="109">
        <v>4</v>
      </c>
      <c r="H6" s="109">
        <v>5</v>
      </c>
      <c r="I6" s="109">
        <v>6</v>
      </c>
    </row>
    <row r="7" spans="1:9" s="54" customFormat="1" ht="20.100000000000001" customHeight="1">
      <c r="A7" s="48"/>
      <c r="B7" s="49"/>
      <c r="C7" s="49"/>
      <c r="D7" s="50"/>
      <c r="E7" s="51"/>
      <c r="F7" s="51"/>
      <c r="G7" s="52"/>
      <c r="H7" s="52"/>
      <c r="I7" s="53"/>
    </row>
    <row r="8" spans="1:9" s="5" customFormat="1" ht="14.25" customHeight="1">
      <c r="A8" s="121"/>
      <c r="B8" s="121"/>
      <c r="C8" s="121"/>
      <c r="D8" s="121"/>
      <c r="E8" s="121"/>
      <c r="F8" s="121"/>
      <c r="G8" s="122"/>
      <c r="H8" s="122"/>
      <c r="I8" s="122"/>
    </row>
    <row r="9" spans="1:9" s="5" customFormat="1" ht="14.25" customHeight="1">
      <c r="A9" s="3"/>
      <c r="B9" s="121"/>
      <c r="C9" s="121"/>
      <c r="D9" s="121"/>
      <c r="E9" s="121"/>
      <c r="F9" s="121"/>
      <c r="G9" s="121"/>
      <c r="H9" s="122"/>
      <c r="I9" s="122"/>
    </row>
    <row r="10" spans="1:9" s="5" customFormat="1" ht="14.25" customHeight="1">
      <c r="A10" s="122"/>
      <c r="B10" s="122"/>
      <c r="C10" s="122"/>
      <c r="D10" s="122"/>
      <c r="E10" s="121"/>
      <c r="F10" s="121"/>
      <c r="G10" s="121"/>
      <c r="H10" s="122"/>
      <c r="I10" s="122"/>
    </row>
    <row r="11" spans="1:9" s="5" customFormat="1" ht="14.25" customHeight="1">
      <c r="A11" s="122"/>
      <c r="B11" s="122"/>
      <c r="C11" s="122"/>
      <c r="D11" s="122"/>
      <c r="E11" s="122"/>
      <c r="F11" s="121"/>
      <c r="G11" s="121"/>
      <c r="H11" s="122"/>
      <c r="I11" s="122"/>
    </row>
    <row r="12" spans="1:9" s="5" customFormat="1" ht="14.25" customHeight="1">
      <c r="A12" s="122"/>
      <c r="B12" s="122"/>
      <c r="C12" s="122"/>
      <c r="D12" s="122"/>
      <c r="E12" s="122"/>
      <c r="F12" s="122"/>
      <c r="G12" s="121"/>
      <c r="H12" s="122"/>
      <c r="I12" s="122"/>
    </row>
    <row r="13" spans="1:9" s="5" customFormat="1" ht="14.25" customHeight="1"/>
    <row r="14" spans="1:9" s="5" customFormat="1" ht="14.25" customHeight="1"/>
    <row r="15" spans="1:9" s="5" customFormat="1" ht="14.25" customHeight="1"/>
    <row r="16" spans="1:9" s="5" customFormat="1" ht="14.25" customHeight="1"/>
    <row r="17" spans="1:9" s="5" customFormat="1" ht="14.25" customHeight="1">
      <c r="A17"/>
      <c r="B17"/>
      <c r="C17"/>
      <c r="D17"/>
      <c r="E17"/>
      <c r="F17"/>
      <c r="G17"/>
      <c r="H17"/>
      <c r="I17"/>
    </row>
    <row r="18" spans="1:9" s="5" customFormat="1" ht="14.25" customHeight="1">
      <c r="A18"/>
      <c r="B18"/>
      <c r="C18"/>
      <c r="D18"/>
      <c r="E18"/>
      <c r="F18"/>
      <c r="G18"/>
      <c r="H18"/>
      <c r="I18"/>
    </row>
    <row r="19" spans="1:9" s="5" customFormat="1" ht="14.25" customHeight="1">
      <c r="A19"/>
      <c r="B19"/>
      <c r="C19"/>
      <c r="D19"/>
      <c r="E19"/>
      <c r="F19"/>
      <c r="G19"/>
      <c r="H19"/>
      <c r="I19"/>
    </row>
    <row r="20" spans="1:9" s="5" customFormat="1" ht="14.25" customHeight="1">
      <c r="A20"/>
      <c r="B20"/>
      <c r="C20"/>
      <c r="D20"/>
      <c r="E20"/>
      <c r="F20"/>
      <c r="G20"/>
      <c r="H20"/>
      <c r="I20"/>
    </row>
    <row r="21" spans="1:9" s="5" customFormat="1" ht="14.25" customHeight="1">
      <c r="A21"/>
      <c r="B21"/>
      <c r="C21"/>
      <c r="D21"/>
      <c r="E21"/>
      <c r="F21"/>
      <c r="G21"/>
      <c r="H21"/>
      <c r="I21"/>
    </row>
    <row r="22" spans="1:9" s="5" customFormat="1" ht="14.25" customHeight="1">
      <c r="A22"/>
      <c r="B22"/>
      <c r="C22"/>
      <c r="D22"/>
      <c r="E22"/>
      <c r="F22"/>
      <c r="G22"/>
      <c r="H22"/>
      <c r="I22"/>
    </row>
    <row r="23" spans="1:9" s="5" customFormat="1" ht="14.25" customHeight="1">
      <c r="A23"/>
      <c r="B23"/>
      <c r="C23"/>
      <c r="D23"/>
      <c r="E23"/>
      <c r="F23"/>
      <c r="G23"/>
      <c r="H23"/>
      <c r="I23"/>
    </row>
    <row r="24" spans="1:9" s="5" customFormat="1" ht="14.25" customHeight="1">
      <c r="A24"/>
      <c r="B24"/>
      <c r="C24"/>
      <c r="D24"/>
      <c r="E24"/>
      <c r="F24"/>
      <c r="G24"/>
      <c r="H24"/>
      <c r="I24"/>
    </row>
    <row r="25" spans="1:9" s="5" customFormat="1" ht="14.25" customHeight="1">
      <c r="A25"/>
      <c r="B25"/>
      <c r="C25"/>
      <c r="D25"/>
      <c r="E25"/>
      <c r="F25"/>
      <c r="G25"/>
      <c r="H25"/>
      <c r="I25"/>
    </row>
    <row r="26" spans="1:9" s="5" customFormat="1" ht="14.25" customHeight="1">
      <c r="A26"/>
      <c r="B26"/>
      <c r="C26"/>
      <c r="D26"/>
      <c r="E26"/>
      <c r="F26"/>
      <c r="G26"/>
      <c r="H26"/>
      <c r="I26"/>
    </row>
    <row r="27" spans="1:9" s="5" customFormat="1" ht="14.25" customHeight="1">
      <c r="A27"/>
      <c r="B27"/>
      <c r="C27"/>
      <c r="D27"/>
      <c r="E27"/>
      <c r="F27"/>
      <c r="G27"/>
      <c r="H27"/>
      <c r="I27"/>
    </row>
    <row r="28" spans="1:9" s="5" customFormat="1" ht="14.25" customHeight="1">
      <c r="A28"/>
      <c r="B28"/>
      <c r="C28"/>
      <c r="D28"/>
      <c r="E28"/>
      <c r="F28"/>
      <c r="G28"/>
      <c r="H28"/>
      <c r="I28"/>
    </row>
    <row r="29" spans="1:9" s="5" customFormat="1" ht="14.25" customHeight="1">
      <c r="A29"/>
      <c r="B29"/>
      <c r="C29"/>
      <c r="D29"/>
      <c r="E29"/>
      <c r="F29"/>
      <c r="G29"/>
      <c r="H29"/>
      <c r="I29"/>
    </row>
    <row r="30" spans="1:9" s="5" customFormat="1" ht="14.25" customHeight="1">
      <c r="A30"/>
      <c r="B30"/>
      <c r="C30"/>
      <c r="D30"/>
      <c r="E30"/>
      <c r="F30"/>
      <c r="G30"/>
      <c r="H30"/>
      <c r="I30"/>
    </row>
    <row r="31" spans="1:9" s="5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3"/>
  <sheetViews>
    <sheetView showGridLines="0" showZeros="0" workbookViewId="0">
      <selection activeCell="C12" sqref="C12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00" t="s">
        <v>105</v>
      </c>
      <c r="B1" s="200"/>
      <c r="C1" s="200"/>
    </row>
    <row r="2" spans="1:4" ht="20.100000000000001" customHeight="1">
      <c r="A2" s="62" t="s">
        <v>269</v>
      </c>
      <c r="B2" s="126"/>
      <c r="C2" s="127" t="s">
        <v>76</v>
      </c>
    </row>
    <row r="3" spans="1:4" ht="20.100000000000001" customHeight="1">
      <c r="A3" s="125" t="s">
        <v>234</v>
      </c>
      <c r="B3" s="125" t="s">
        <v>235</v>
      </c>
      <c r="C3" s="125" t="s">
        <v>1</v>
      </c>
    </row>
    <row r="4" spans="1:4" s="55" customFormat="1" ht="20.100000000000001" customHeight="1">
      <c r="A4" s="60" t="s">
        <v>18</v>
      </c>
      <c r="B4" s="61"/>
      <c r="C4" s="59">
        <f>C5</f>
        <v>6.95</v>
      </c>
      <c r="D4" s="124"/>
    </row>
    <row r="5" spans="1:4" ht="20.100000000000001" customHeight="1">
      <c r="A5" s="60" t="s">
        <v>190</v>
      </c>
      <c r="B5" s="61"/>
      <c r="C5" s="59">
        <f>SUM(C6:C13)</f>
        <v>6.95</v>
      </c>
    </row>
    <row r="6" spans="1:4" ht="20.100000000000001" customHeight="1">
      <c r="A6" s="60" t="s">
        <v>199</v>
      </c>
      <c r="B6" s="61" t="s">
        <v>277</v>
      </c>
      <c r="C6" s="59">
        <v>0.42</v>
      </c>
    </row>
    <row r="7" spans="1:4" ht="20.100000000000001" customHeight="1">
      <c r="A7" s="60" t="s">
        <v>251</v>
      </c>
      <c r="B7" s="61" t="s">
        <v>277</v>
      </c>
      <c r="C7" s="59">
        <v>0.28000000000000003</v>
      </c>
    </row>
    <row r="8" spans="1:4" ht="20.100000000000001" customHeight="1">
      <c r="A8" s="60" t="s">
        <v>200</v>
      </c>
      <c r="B8" s="61" t="s">
        <v>277</v>
      </c>
      <c r="C8" s="59">
        <v>0.52</v>
      </c>
    </row>
    <row r="9" spans="1:4" ht="20.100000000000001" customHeight="1">
      <c r="A9" s="60" t="s">
        <v>252</v>
      </c>
      <c r="B9" s="61" t="s">
        <v>277</v>
      </c>
      <c r="C9" s="59">
        <v>0.21</v>
      </c>
    </row>
    <row r="10" spans="1:4" ht="20.100000000000001" customHeight="1">
      <c r="A10" s="60" t="s">
        <v>201</v>
      </c>
      <c r="B10" s="61" t="s">
        <v>277</v>
      </c>
      <c r="C10" s="59">
        <v>0.7</v>
      </c>
    </row>
    <row r="11" spans="1:4" ht="20.100000000000001" customHeight="1">
      <c r="A11" s="60" t="s">
        <v>202</v>
      </c>
      <c r="B11" s="61" t="s">
        <v>278</v>
      </c>
      <c r="C11" s="59">
        <v>0.36</v>
      </c>
    </row>
    <row r="12" spans="1:4" ht="20.100000000000001" customHeight="1">
      <c r="A12" s="60" t="s">
        <v>253</v>
      </c>
      <c r="B12" s="61" t="s">
        <v>279</v>
      </c>
      <c r="C12" s="59">
        <v>0.02</v>
      </c>
    </row>
    <row r="13" spans="1:4" ht="20.100000000000001" customHeight="1">
      <c r="A13" s="60" t="s">
        <v>284</v>
      </c>
      <c r="B13" s="61" t="s">
        <v>277</v>
      </c>
      <c r="C13" s="59">
        <v>4.4400000000000004</v>
      </c>
    </row>
  </sheetData>
  <sheetProtection formatCells="0" formatColumns="0" formatRows="0"/>
  <mergeCells count="1">
    <mergeCell ref="A1:C1"/>
  </mergeCells>
  <phoneticPr fontId="3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265150</vt:i4>
  </property>
</Properties>
</file>