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9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  <sheet name="Sheet1" sheetId="63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'2部门收入总体情况表'!$A$1:$V$24</definedName>
    <definedName name="_xlnm.Print_Area" localSheetId="2">'3部门支出总体情况表'!$A$1:$J$22</definedName>
    <definedName name="_xlnm.Print_Area" localSheetId="3">'4部门财政拨款收支总体情况表'!$A$1:$D$19</definedName>
    <definedName name="_xlnm.Print_Area" localSheetId="4">'5一般公共预算支出情况表'!$A$1:$I$22</definedName>
    <definedName name="_xlnm.Print_Area" localSheetId="5">'6一般公共预算基本支出情况表'!$A$1:$V$24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23" i="57"/>
  <c r="U23"/>
  <c r="T23"/>
  <c r="S23"/>
  <c r="R23"/>
  <c r="Q23"/>
  <c r="P23"/>
  <c r="O23"/>
  <c r="N23"/>
  <c r="M23"/>
  <c r="L23"/>
  <c r="K23"/>
  <c r="J23"/>
  <c r="I23"/>
  <c r="H23"/>
  <c r="G23"/>
  <c r="V16"/>
  <c r="U16"/>
  <c r="T16"/>
  <c r="S16"/>
  <c r="R16"/>
  <c r="Q16"/>
  <c r="P16"/>
  <c r="O16"/>
  <c r="N16"/>
  <c r="M16"/>
  <c r="L16"/>
  <c r="K16"/>
  <c r="J16"/>
  <c r="I16"/>
  <c r="H16"/>
  <c r="G16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17" i="32"/>
  <c r="H17"/>
  <c r="G17"/>
  <c r="F17"/>
  <c r="E17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17" i="9"/>
  <c r="I17"/>
  <c r="H17"/>
  <c r="G17"/>
  <c r="F17"/>
  <c r="E17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18" i="5"/>
  <c r="U18"/>
  <c r="T18"/>
  <c r="S18"/>
  <c r="R18"/>
  <c r="Q18"/>
  <c r="P18"/>
  <c r="O18"/>
  <c r="N18"/>
  <c r="M18"/>
  <c r="L18"/>
  <c r="K18"/>
  <c r="J18"/>
  <c r="I18"/>
  <c r="H18"/>
  <c r="G18"/>
  <c r="F18"/>
  <c r="E18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<sst xmlns="http://schemas.openxmlformats.org/spreadsheetml/2006/main" count="496" uniqueCount="199">
  <si>
    <t>2019年部门收支总体情况表</t>
  </si>
  <si>
    <t>单位名称：中国共产党焦作市中站委员会老干部管理局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</si>
  <si>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</si>
  <si>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</si>
  <si>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</si>
  <si>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</si>
  <si>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</si>
  <si>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</si>
  <si>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</si>
  <si>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</si>
  <si>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</si>
  <si>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</si>
  <si>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</si>
  <si>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</si>
  <si>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</si>
  <si>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</si>
  <si>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</si>
  <si>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</si>
  <si>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</si>
  <si>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</si>
  <si>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</si>
  <si>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</si>
  <si>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</si>
  <si>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</si>
  <si>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</si>
  <si>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</si>
  <si>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</si>
  <si>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</si>
  <si>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</si>
  <si>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</si>
  <si>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</si>
  <si>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</si>
  <si>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</si>
  <si>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</si>
  <si>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</si>
  <si>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</si>
  <si>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</si>
  <si>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</si>
  <si>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</si>
  <si>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</si>
  <si>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</si>
  <si>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</si>
  <si>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</si>
  <si>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</si>
  <si>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</si>
  <si>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</si>
  <si>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</si>
  <si>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</si>
  <si>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</si>
  <si>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</si>
  <si>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</si>
  <si>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</si>
  <si>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</si>
  <si>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</si>
  <si>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</si>
  <si>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</si>
  <si>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组织事务</t>
  </si>
  <si>
    <t xml:space="preserve">    行政运行（组织事务）</t>
  </si>
  <si>
    <t>201</t>
  </si>
  <si>
    <t>32</t>
  </si>
  <si>
    <t>01</t>
  </si>
  <si>
    <t xml:space="preserve">      离休费</t>
  </si>
  <si>
    <t xml:space="preserve">      离休人员采暖补贴</t>
  </si>
  <si>
    <t xml:space="preserve">      离休人员健康休养费</t>
  </si>
  <si>
    <t xml:space="preserve">      在职人员定额公用经费</t>
  </si>
  <si>
    <t xml:space="preserve">      在职人员公用经费（手机话费）</t>
  </si>
  <si>
    <t xml:space="preserve">      遗属补助</t>
  </si>
  <si>
    <t xml:space="preserve">    一般行政管理事务（组织事务）</t>
  </si>
  <si>
    <t>02</t>
  </si>
  <si>
    <t xml:space="preserve">      离退休老干部两报一刊征订费</t>
  </si>
  <si>
    <t xml:space="preserve">      离退休老干部夏季、中秋、春节慰问费</t>
  </si>
  <si>
    <t xml:space="preserve">      老干部特支经费</t>
  </si>
  <si>
    <t xml:space="preserve">      老干部特需经费</t>
  </si>
  <si>
    <t xml:space="preserve">      离退休老干部公用经费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</si>
  <si>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</si>
  <si>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</si>
  <si>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</si>
  <si>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</si>
  <si>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</si>
  <si>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</si>
  <si>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</si>
  <si>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</si>
  <si>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</si>
  <si>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</si>
  <si>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32</t>
  </si>
  <si>
    <t xml:space="preserve">  01</t>
  </si>
  <si>
    <t xml:space="preserve">  02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</si>
  <si>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</si>
  <si>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</si>
  <si>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</si>
  <si>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</si>
  <si>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</si>
  <si>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</si>
  <si>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</si>
  <si>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</si>
  <si>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</si>
  <si>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</si>
  <si>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</si>
  <si>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</si>
  <si>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离休人员文明奖</t>
  </si>
  <si>
    <t xml:space="preserve">    离休费</t>
  </si>
  <si>
    <t>509</t>
  </si>
  <si>
    <t>05</t>
  </si>
  <si>
    <t>离退休费</t>
  </si>
  <si>
    <t xml:space="preserve">  离休人员健康休养费</t>
  </si>
  <si>
    <t>公用支出</t>
  </si>
  <si>
    <t xml:space="preserve">  在职人员定额公用经费</t>
  </si>
  <si>
    <t xml:space="preserve">    办公费</t>
  </si>
  <si>
    <t>502</t>
  </si>
  <si>
    <t>办公经费</t>
  </si>
  <si>
    <t xml:space="preserve">    水费</t>
  </si>
  <si>
    <t>07</t>
  </si>
  <si>
    <t xml:space="preserve">    邮电费</t>
  </si>
  <si>
    <t>08</t>
  </si>
  <si>
    <t xml:space="preserve">    取暖费</t>
  </si>
  <si>
    <t>11</t>
  </si>
  <si>
    <t xml:space="preserve">    差旅费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</si>
  <si>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</si>
  <si>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</si>
  <si>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</si>
  <si>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</si>
  <si>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</si>
  <si>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</si>
  <si>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</si>
  <si>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</si>
  <si>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</si>
  <si>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</si>
  <si>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</si>
  <si>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</si>
  <si>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</si>
  <si>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</si>
  <si>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</si>
  <si>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</si>
  <si>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</si>
  <si>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</si>
  <si>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</si>
  <si>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</si>
  <si>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</si>
  <si>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</si>
  <si>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</si>
  <si>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公务接待费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</si>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</sst>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0.00_);[Red]\(0.00\)"/>
    <numFmt numFmtId="181" formatCode="#,##0.00_);[Red]\(#,##0.00\)"/>
    <numFmt numFmtId="182" formatCode="0000"/>
    <numFmt numFmtId="183" formatCode="#,##0.0_);[Red]\(#,##0.0\)"/>
    <numFmt numFmtId="184" formatCode="00"/>
    <numFmt numFmtId="185" formatCode="0.000_);[Red]\(0.000\)"/>
  </numFmts>
  <fonts count="2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9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9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9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3" fontId="9" fillId="0" borderId="0" xfId="16" applyNumberFormat="1" applyFont="1" applyFill="1" applyAlignment="1" applyProtection="1">
      <alignment vertical="center"/>
    </xf>
    <xf numFmtId="183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Fill="1" applyBorder="1" applyAlignment="1">
      <alignment horizontal="center" vertical="center"/>
    </xf>
    <xf numFmtId="0" fontId="9" fillId="0" borderId="1" xfId="68" applyFont="1" applyFill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78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 applyAlignment="1"/>
    <xf numFmtId="0" fontId="0" fillId="0" borderId="0" xfId="16" applyFont="1" applyFill="1"/>
    <xf numFmtId="0" fontId="0" fillId="0" borderId="0" xfId="16" applyFont="1"/>
    <xf numFmtId="183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185" fontId="18" fillId="0" borderId="0" xfId="50" applyNumberFormat="1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Fill="1" applyAlignment="1">
      <alignment horizontal="right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 applyAlignment="1">
      <alignment vertical="center"/>
    </xf>
    <xf numFmtId="185" fontId="0" fillId="0" borderId="0" xfId="50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Fill="1" applyBorder="1" applyAlignment="1">
      <alignment horizontal="center" vertical="center"/>
    </xf>
    <xf numFmtId="0" fontId="12" fillId="0" borderId="21" xfId="59" applyFont="1" applyFill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1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7" fontId="1" fillId="0" borderId="3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77" fontId="1" fillId="0" borderId="4" xfId="66" applyNumberFormat="1" applyFont="1" applyFill="1" applyBorder="1" applyAlignment="1">
      <alignment horizontal="left" vertical="center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177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7" fontId="1" fillId="0" borderId="3" xfId="66" applyNumberFormat="1" applyFont="1" applyFill="1" applyBorder="1" applyAlignment="1">
      <alignment horizontal="left" vertical="center" wrapText="1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7" fontId="1" fillId="0" borderId="24" xfId="66" applyNumberFormat="1" applyFont="1" applyFill="1" applyBorder="1" applyAlignment="1">
      <alignment horizontal="left" vertical="center"/>
    </xf>
    <xf numFmtId="177" fontId="1" fillId="0" borderId="3" xfId="66" applyNumberFormat="1" applyFont="1" applyFill="1" applyBorder="1" applyAlignment="1" applyProtection="1">
      <alignment horizontal="left" vertical="center"/>
    </xf>
    <xf numFmtId="178" fontId="1" fillId="0" borderId="1" xfId="66" applyNumberFormat="1" applyFont="1" applyFill="1" applyBorder="1" applyAlignment="1"/>
    <xf numFmtId="0" fontId="1" fillId="0" borderId="3" xfId="66" applyFont="1" applyFill="1" applyBorder="1" applyAlignment="1">
      <alignment vertical="center" wrapText="1"/>
    </xf>
    <xf numFmtId="180" fontId="1" fillId="0" borderId="6" xfId="66" applyNumberFormat="1" applyFont="1" applyFill="1" applyBorder="1" applyAlignment="1" applyProtection="1">
      <alignment horizontal="right" vertical="center" wrapText="1"/>
    </xf>
    <xf numFmtId="180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 applyAlignment="1"/>
    <xf numFmtId="178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Fill="1" applyBorder="1" applyAlignment="1">
      <alignment vertical="center"/>
    </xf>
    <xf numFmtId="180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vertical="center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178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1" fontId="1" fillId="0" borderId="3" xfId="67" applyNumberFormat="1" applyFont="1" applyFill="1" applyBorder="1" applyAlignment="1" applyProtection="1">
      <alignment horizontal="right" vertical="center" wrapText="1"/>
    </xf>
    <xf numFmtId="181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/>
    <xf numFmtId="0" fontId="1" fillId="0" borderId="0" xfId="67" applyFont="1" applyFill="1" applyAlignment="1">
      <alignment horizontal="right" vertical="center"/>
    </xf>
    <xf numFmtId="0" fontId="4" fillId="0" borderId="0" xfId="66" applyFont="1" applyFill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ont="1" applyFill="1" applyBorder="1" applyAlignment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Fill="1" applyBorder="1" applyAlignment="1">
      <alignment horizontal="center" vertical="center"/>
    </xf>
    <xf numFmtId="184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Fill="1" applyBorder="1" applyAlignment="1">
      <alignment horizontal="center" vertical="center" wrapText="1"/>
    </xf>
    <xf numFmtId="0" fontId="12" fillId="0" borderId="20" xfId="59" applyFont="1" applyFill="1" applyBorder="1" applyAlignment="1">
      <alignment horizontal="center" vertical="center" wrapText="1"/>
    </xf>
    <xf numFmtId="0" fontId="12" fillId="0" borderId="22" xfId="59" applyFont="1" applyFill="1" applyBorder="1" applyAlignment="1">
      <alignment horizontal="center" vertical="center" wrapText="1"/>
    </xf>
    <xf numFmtId="0" fontId="12" fillId="0" borderId="10" xfId="59" applyFont="1" applyFill="1" applyBorder="1" applyAlignment="1">
      <alignment horizontal="center" vertical="center" wrapText="1"/>
    </xf>
    <xf numFmtId="0" fontId="12" fillId="0" borderId="12" xfId="59" applyFont="1" applyFill="1" applyBorder="1" applyAlignment="1">
      <alignment horizontal="center" vertical="center" wrapText="1"/>
    </xf>
    <xf numFmtId="0" fontId="12" fillId="0" borderId="18" xfId="59" applyFont="1" applyFill="1" applyBorder="1" applyAlignment="1">
      <alignment horizontal="center" vertical="center" wrapText="1"/>
    </xf>
    <xf numFmtId="0" fontId="12" fillId="0" borderId="19" xfId="59" applyFont="1" applyFill="1" applyBorder="1" applyAlignment="1">
      <alignment horizontal="center" vertical="center" wrapText="1"/>
    </xf>
    <xf numFmtId="0" fontId="12" fillId="0" borderId="11" xfId="59" applyFont="1" applyFill="1" applyBorder="1" applyAlignment="1">
      <alignment horizontal="center" vertical="center" wrapText="1"/>
    </xf>
    <xf numFmtId="0" fontId="12" fillId="0" borderId="15" xfId="59" applyFont="1" applyFill="1" applyBorder="1" applyAlignment="1">
      <alignment horizontal="center" vertical="center" wrapText="1"/>
    </xf>
    <xf numFmtId="0" fontId="12" fillId="0" borderId="0" xfId="59" applyFont="1" applyFill="1" applyBorder="1" applyAlignment="1">
      <alignment horizontal="center" vertical="center" wrapText="1"/>
    </xf>
    <xf numFmtId="0" fontId="12" fillId="0" borderId="16" xfId="59" applyFont="1" applyFill="1" applyBorder="1" applyAlignment="1">
      <alignment horizontal="center" vertical="center" wrapText="1"/>
    </xf>
    <xf numFmtId="0" fontId="12" fillId="0" borderId="9" xfId="59" applyFont="1" applyFill="1" applyBorder="1" applyAlignment="1">
      <alignment horizontal="center" vertical="center" wrapText="1"/>
    </xf>
    <xf numFmtId="0" fontId="11" fillId="0" borderId="0" xfId="59" applyFont="1" applyFill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Fill="1" applyBorder="1" applyAlignment="1">
      <alignment horizontal="right" vertical="center"/>
    </xf>
    <xf numFmtId="0" fontId="12" fillId="0" borderId="13" xfId="59" applyFont="1" applyFill="1" applyBorder="1" applyAlignment="1">
      <alignment horizontal="center" vertical="center"/>
    </xf>
    <xf numFmtId="0" fontId="12" fillId="0" borderId="14" xfId="59" applyFont="1" applyFill="1" applyBorder="1" applyAlignment="1">
      <alignment horizontal="center" vertical="center"/>
    </xf>
    <xf numFmtId="0" fontId="12" fillId="0" borderId="23" xfId="59" applyFont="1" applyFill="1" applyBorder="1" applyAlignment="1">
      <alignment horizontal="center" vertical="center"/>
    </xf>
    <xf numFmtId="0" fontId="12" fillId="0" borderId="21" xfId="59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Fill="1" applyBorder="1" applyAlignment="1">
      <alignment horizontal="center" vertical="center"/>
    </xf>
    <xf numFmtId="184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9"/>
    </sheetView>
  </sheetViews>
  <sheetFormatPr defaultColWidth="6.875" defaultRowHeight="11.25"/>
  <cols>
    <col min="1" max="1" width="31.5" style="92" customWidth="1"/>
    <col min="2" max="2" width="23.125" style="92" customWidth="1"/>
    <col min="3" max="3" width="31.5" style="92" customWidth="1"/>
    <col min="4" max="4" width="24.25" style="92" customWidth="1"/>
    <col min="5" max="16384" width="6.875" style="92"/>
  </cols>
  <sheetData>
    <row r="1" spans="1:10" ht="42" customHeight="1">
      <c r="A1" s="141" t="s">
        <v>0</v>
      </c>
      <c r="B1" s="141"/>
      <c r="C1" s="141"/>
      <c r="D1" s="141"/>
    </row>
    <row r="2" spans="1:10" s="90" customFormat="1" ht="20.100000000000001" customHeight="1">
      <c r="A2" s="93" t="s">
        <v>1</v>
      </c>
      <c r="B2" s="94"/>
      <c r="C2" s="94"/>
      <c r="D2" s="95" t="s">
        <v>2</v>
      </c>
    </row>
    <row r="3" spans="1:10" s="90" customFormat="1" ht="27.75" customHeight="1">
      <c r="A3" s="96" t="s">
        <v>3</v>
      </c>
      <c r="B3" s="97" t="s">
        <v>4</v>
      </c>
      <c r="C3" s="96" t="s">
        <v>5</v>
      </c>
      <c r="D3" s="98" t="s">
        <v>4</v>
      </c>
    </row>
    <row r="4" spans="1:10" s="91" customFormat="1" ht="23.25" customHeight="1">
      <c r="A4" s="99" t="s">
        <v>6</v>
      </c>
      <c r="B4" s="100">
        <v>33.08</v>
      </c>
      <c r="C4" s="101" t="s">
        <v>7</v>
      </c>
      <c r="D4" s="102">
        <v>11.73</v>
      </c>
    </row>
    <row r="5" spans="1:10" s="91" customFormat="1" ht="23.25" customHeight="1">
      <c r="A5" s="99" t="s">
        <v>8</v>
      </c>
      <c r="B5" s="103">
        <v>33.08</v>
      </c>
      <c r="C5" s="101" t="s">
        <v>9</v>
      </c>
      <c r="D5" s="102">
        <v>10.66</v>
      </c>
    </row>
    <row r="6" spans="1:10" s="91" customFormat="1" ht="23.25" customHeight="1">
      <c r="A6" s="99" t="s">
        <v>10</v>
      </c>
      <c r="B6" s="104">
        <v>0</v>
      </c>
      <c r="C6" s="105" t="s">
        <v>11</v>
      </c>
      <c r="D6" s="102">
        <v>1.07</v>
      </c>
    </row>
    <row r="7" spans="1:10" s="91" customFormat="1" ht="23.25" customHeight="1">
      <c r="A7" s="99" t="s">
        <v>12</v>
      </c>
      <c r="B7" s="100">
        <v>0</v>
      </c>
      <c r="C7" s="105" t="s">
        <v>13</v>
      </c>
      <c r="D7" s="102">
        <v>21.35</v>
      </c>
    </row>
    <row r="8" spans="1:10" s="91" customFormat="1" ht="23.25" customHeight="1">
      <c r="A8" s="99" t="s">
        <v>14</v>
      </c>
      <c r="B8" s="103">
        <v>0</v>
      </c>
      <c r="C8" s="101"/>
      <c r="D8" s="106"/>
    </row>
    <row r="9" spans="1:10" s="91" customFormat="1" ht="23.25" customHeight="1">
      <c r="A9" s="107" t="s">
        <v>15</v>
      </c>
      <c r="B9" s="108">
        <v>0</v>
      </c>
      <c r="C9" s="105"/>
      <c r="D9" s="109"/>
    </row>
    <row r="10" spans="1:10" s="91" customFormat="1" ht="23.25" customHeight="1">
      <c r="A10" s="110" t="s">
        <v>16</v>
      </c>
      <c r="B10" s="104">
        <v>0</v>
      </c>
      <c r="C10" s="111"/>
      <c r="D10" s="112"/>
    </row>
    <row r="11" spans="1:10" s="91" customFormat="1" ht="19.350000000000001" customHeight="1">
      <c r="A11" s="113" t="s">
        <v>17</v>
      </c>
      <c r="B11" s="100">
        <v>0</v>
      </c>
      <c r="C11" s="111"/>
      <c r="D11" s="112"/>
    </row>
    <row r="12" spans="1:10" s="90" customFormat="1" ht="19.350000000000001" customHeight="1">
      <c r="A12" s="113"/>
      <c r="B12" s="114"/>
      <c r="C12" s="111"/>
      <c r="D12" s="112"/>
      <c r="E12" s="91"/>
      <c r="F12" s="91"/>
      <c r="G12" s="91"/>
      <c r="I12" s="91"/>
    </row>
    <row r="13" spans="1:10" s="90" customFormat="1" ht="19.350000000000001" customHeight="1">
      <c r="A13" s="113"/>
      <c r="B13" s="115"/>
      <c r="C13" s="116"/>
      <c r="D13" s="117"/>
      <c r="E13" s="91"/>
      <c r="F13" s="91"/>
      <c r="G13" s="91"/>
    </row>
    <row r="14" spans="1:10" s="90" customFormat="1" ht="19.350000000000001" customHeight="1">
      <c r="A14" s="118"/>
      <c r="B14" s="119"/>
      <c r="C14" s="120"/>
      <c r="D14" s="117"/>
      <c r="E14" s="91"/>
      <c r="G14" s="91"/>
      <c r="I14" s="91"/>
      <c r="J14" s="91"/>
    </row>
    <row r="15" spans="1:10" s="91" customFormat="1" ht="20.100000000000001" customHeight="1">
      <c r="A15" s="121" t="s">
        <v>18</v>
      </c>
      <c r="B15" s="100">
        <v>33.08</v>
      </c>
      <c r="C15" s="121" t="s">
        <v>19</v>
      </c>
      <c r="D15" s="102">
        <v>33.08</v>
      </c>
    </row>
    <row r="16" spans="1:10" s="91" customFormat="1" ht="20.100000000000001" customHeight="1">
      <c r="A16" s="118" t="s">
        <v>20</v>
      </c>
      <c r="B16" s="103">
        <v>0</v>
      </c>
      <c r="C16" s="122" t="s">
        <v>21</v>
      </c>
      <c r="D16" s="123">
        <v>0</v>
      </c>
    </row>
    <row r="17" spans="1:10" s="91" customFormat="1" ht="20.100000000000001" customHeight="1">
      <c r="A17" s="118" t="s">
        <v>22</v>
      </c>
      <c r="B17" s="108">
        <v>0</v>
      </c>
      <c r="C17" s="122" t="s">
        <v>22</v>
      </c>
      <c r="D17" s="124">
        <v>0</v>
      </c>
    </row>
    <row r="18" spans="1:10" s="91" customFormat="1" ht="20.100000000000001" customHeight="1">
      <c r="A18" s="118" t="s">
        <v>23</v>
      </c>
      <c r="B18" s="108">
        <v>0</v>
      </c>
      <c r="C18" s="122" t="s">
        <v>23</v>
      </c>
      <c r="D18" s="123">
        <v>0</v>
      </c>
    </row>
    <row r="19" spans="1:10" s="91" customFormat="1" ht="20.100000000000001" customHeight="1">
      <c r="A19" s="125" t="s">
        <v>24</v>
      </c>
      <c r="B19" s="108">
        <v>33.08</v>
      </c>
      <c r="C19" s="126" t="s">
        <v>25</v>
      </c>
      <c r="D19" s="127">
        <v>33.08</v>
      </c>
    </row>
    <row r="20" spans="1:10" ht="9.75" customHeight="1">
      <c r="B20" s="128"/>
    </row>
    <row r="21" spans="1:10">
      <c r="H21" s="128"/>
    </row>
    <row r="24" spans="1:10">
      <c r="C24" s="128"/>
    </row>
    <row r="25" spans="1:10">
      <c r="B25" s="128"/>
    </row>
    <row r="31" spans="1:10">
      <c r="J31" s="128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showGridLines="0" showZeros="0" topLeftCell="A7" workbookViewId="0">
      <selection activeCell="L15" sqref="L15"/>
    </sheetView>
  </sheetViews>
  <sheetFormatPr defaultColWidth="6.875" defaultRowHeight="11.25"/>
  <cols>
    <col min="1" max="1" width="5.125" style="131" customWidth="1"/>
    <col min="2" max="3" width="4.125" style="131" customWidth="1"/>
    <col min="4" max="4" width="19.75" style="131" customWidth="1"/>
    <col min="5" max="6" width="13.625" style="131" customWidth="1"/>
    <col min="7" max="16" width="11.5" style="131" customWidth="1"/>
    <col min="17" max="17" width="6.875" style="131" customWidth="1"/>
    <col min="18" max="18" width="10.375" style="131" customWidth="1"/>
    <col min="19" max="19" width="9.625" style="131" customWidth="1"/>
    <col min="20" max="251" width="6.875" style="131" customWidth="1"/>
    <col min="252" max="16384" width="6.875" style="131"/>
  </cols>
  <sheetData>
    <row r="1" spans="1:22" ht="42" customHeight="1">
      <c r="A1" s="145" t="s">
        <v>26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2" s="129" customFormat="1" ht="20.100000000000001" customHeight="1">
      <c r="A2" s="146" t="s">
        <v>1</v>
      </c>
      <c r="B2" s="146"/>
      <c r="C2" s="146"/>
      <c r="D2" s="146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9"/>
      <c r="R2" s="139"/>
      <c r="S2" s="139"/>
      <c r="T2" s="139"/>
      <c r="U2" s="139"/>
      <c r="V2" s="140" t="s">
        <v>2</v>
      </c>
    </row>
    <row r="3" spans="1:22" s="129" customFormat="1" ht="20.100000000000001" customHeight="1">
      <c r="A3" s="143" t="s">
        <v>27</v>
      </c>
      <c r="B3" s="143"/>
      <c r="C3" s="143"/>
      <c r="D3" s="144" t="s">
        <v>28</v>
      </c>
      <c r="E3" s="142" t="s">
        <v>29</v>
      </c>
      <c r="F3" s="147" t="s">
        <v>30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9"/>
      <c r="R3" s="142" t="s">
        <v>31</v>
      </c>
      <c r="S3" s="142"/>
      <c r="T3" s="142" t="s">
        <v>32</v>
      </c>
      <c r="U3" s="142" t="s">
        <v>33</v>
      </c>
      <c r="V3" s="142" t="s">
        <v>34</v>
      </c>
    </row>
    <row r="4" spans="1:22" s="129" customFormat="1" ht="20.100000000000001" customHeight="1">
      <c r="A4" s="143"/>
      <c r="B4" s="143"/>
      <c r="C4" s="143"/>
      <c r="D4" s="144"/>
      <c r="E4" s="142"/>
      <c r="F4" s="142" t="s">
        <v>35</v>
      </c>
      <c r="G4" s="147" t="s">
        <v>36</v>
      </c>
      <c r="H4" s="148"/>
      <c r="I4" s="149"/>
      <c r="J4" s="147" t="s">
        <v>37</v>
      </c>
      <c r="K4" s="148"/>
      <c r="L4" s="148"/>
      <c r="M4" s="148"/>
      <c r="N4" s="148"/>
      <c r="O4" s="149"/>
      <c r="P4" s="142" t="s">
        <v>38</v>
      </c>
      <c r="Q4" s="142" t="s">
        <v>39</v>
      </c>
      <c r="R4" s="142" t="s">
        <v>40</v>
      </c>
      <c r="S4" s="142" t="s">
        <v>41</v>
      </c>
      <c r="T4" s="142"/>
      <c r="U4" s="142"/>
      <c r="V4" s="142"/>
    </row>
    <row r="5" spans="1:22" s="129" customFormat="1" ht="20.100000000000001" customHeight="1">
      <c r="A5" s="144" t="s">
        <v>42</v>
      </c>
      <c r="B5" s="144" t="s">
        <v>43</v>
      </c>
      <c r="C5" s="144" t="s">
        <v>44</v>
      </c>
      <c r="D5" s="144"/>
      <c r="E5" s="142"/>
      <c r="F5" s="142"/>
      <c r="G5" s="150" t="s">
        <v>45</v>
      </c>
      <c r="H5" s="150" t="s">
        <v>46</v>
      </c>
      <c r="I5" s="150" t="s">
        <v>47</v>
      </c>
      <c r="J5" s="142" t="s">
        <v>48</v>
      </c>
      <c r="K5" s="142" t="s">
        <v>49</v>
      </c>
      <c r="L5" s="142" t="s">
        <v>50</v>
      </c>
      <c r="M5" s="142" t="s">
        <v>51</v>
      </c>
      <c r="N5" s="142" t="s">
        <v>52</v>
      </c>
      <c r="O5" s="142" t="s">
        <v>53</v>
      </c>
      <c r="P5" s="142"/>
      <c r="Q5" s="142"/>
      <c r="R5" s="142"/>
      <c r="S5" s="142"/>
      <c r="T5" s="142"/>
      <c r="U5" s="142"/>
      <c r="V5" s="142"/>
    </row>
    <row r="6" spans="1:22" s="129" customFormat="1" ht="30" customHeight="1">
      <c r="A6" s="144"/>
      <c r="B6" s="144"/>
      <c r="C6" s="144"/>
      <c r="D6" s="144"/>
      <c r="E6" s="142"/>
      <c r="F6" s="142"/>
      <c r="G6" s="151"/>
      <c r="H6" s="151"/>
      <c r="I6" s="151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s="129" customFormat="1" ht="20.100000000000001" customHeight="1">
      <c r="A7" s="133" t="s">
        <v>54</v>
      </c>
      <c r="B7" s="133" t="s">
        <v>54</v>
      </c>
      <c r="C7" s="133" t="s">
        <v>54</v>
      </c>
      <c r="D7" s="133" t="s">
        <v>54</v>
      </c>
      <c r="E7" s="134">
        <v>1</v>
      </c>
      <c r="F7" s="134">
        <v>2</v>
      </c>
      <c r="G7" s="134">
        <v>3</v>
      </c>
      <c r="H7" s="134">
        <v>4</v>
      </c>
      <c r="I7" s="134">
        <v>5</v>
      </c>
      <c r="J7" s="134">
        <v>6</v>
      </c>
      <c r="K7" s="134">
        <v>7</v>
      </c>
      <c r="L7" s="134">
        <v>8</v>
      </c>
      <c r="M7" s="134">
        <v>9</v>
      </c>
      <c r="N7" s="134">
        <v>10</v>
      </c>
      <c r="O7" s="134">
        <v>11</v>
      </c>
      <c r="P7" s="134">
        <v>12</v>
      </c>
      <c r="Q7" s="134">
        <v>13</v>
      </c>
      <c r="R7" s="134">
        <v>14</v>
      </c>
      <c r="S7" s="134">
        <v>15</v>
      </c>
      <c r="T7" s="134">
        <v>16</v>
      </c>
      <c r="U7" s="134">
        <v>17</v>
      </c>
      <c r="V7" s="134">
        <v>18</v>
      </c>
    </row>
    <row r="8" spans="1:22" s="130" customFormat="1" ht="20.100000000000001" customHeight="1">
      <c r="A8" s="135"/>
      <c r="B8" s="135"/>
      <c r="C8" s="135"/>
      <c r="D8" s="136" t="s">
        <v>35</v>
      </c>
      <c r="E8" s="137">
        <f t="shared" ref="E8:V8" si="0">E9</f>
        <v>33.08</v>
      </c>
      <c r="F8" s="137">
        <f t="shared" si="0"/>
        <v>33.08</v>
      </c>
      <c r="G8" s="138">
        <f t="shared" si="0"/>
        <v>33.08</v>
      </c>
      <c r="H8" s="138">
        <f t="shared" si="0"/>
        <v>33.08</v>
      </c>
      <c r="I8" s="138">
        <f t="shared" si="0"/>
        <v>0</v>
      </c>
      <c r="J8" s="138">
        <f t="shared" si="0"/>
        <v>0</v>
      </c>
      <c r="K8" s="137">
        <f t="shared" si="0"/>
        <v>0</v>
      </c>
      <c r="L8" s="137">
        <f t="shared" si="0"/>
        <v>0</v>
      </c>
      <c r="M8" s="137">
        <f t="shared" si="0"/>
        <v>0</v>
      </c>
      <c r="N8" s="137">
        <f t="shared" si="0"/>
        <v>0</v>
      </c>
      <c r="O8" s="137">
        <f t="shared" si="0"/>
        <v>0</v>
      </c>
      <c r="P8" s="137">
        <f t="shared" si="0"/>
        <v>0</v>
      </c>
      <c r="Q8" s="137">
        <f t="shared" si="0"/>
        <v>0</v>
      </c>
      <c r="R8" s="137">
        <f t="shared" si="0"/>
        <v>0</v>
      </c>
      <c r="S8" s="137">
        <f t="shared" si="0"/>
        <v>0</v>
      </c>
      <c r="T8" s="137">
        <f t="shared" si="0"/>
        <v>0</v>
      </c>
      <c r="U8" s="137">
        <f t="shared" si="0"/>
        <v>0</v>
      </c>
      <c r="V8" s="138">
        <f t="shared" si="0"/>
        <v>0</v>
      </c>
    </row>
    <row r="9" spans="1:22" ht="20.100000000000001" customHeight="1">
      <c r="A9" s="135"/>
      <c r="B9" s="135"/>
      <c r="C9" s="135"/>
      <c r="D9" s="136" t="s">
        <v>55</v>
      </c>
      <c r="E9" s="137">
        <f t="shared" ref="E9:V9" si="1">E10</f>
        <v>33.08</v>
      </c>
      <c r="F9" s="137">
        <f t="shared" si="1"/>
        <v>33.08</v>
      </c>
      <c r="G9" s="138">
        <f t="shared" si="1"/>
        <v>33.08</v>
      </c>
      <c r="H9" s="138">
        <f t="shared" si="1"/>
        <v>33.08</v>
      </c>
      <c r="I9" s="138">
        <f t="shared" si="1"/>
        <v>0</v>
      </c>
      <c r="J9" s="138">
        <f t="shared" si="1"/>
        <v>0</v>
      </c>
      <c r="K9" s="137">
        <f t="shared" si="1"/>
        <v>0</v>
      </c>
      <c r="L9" s="137">
        <f t="shared" si="1"/>
        <v>0</v>
      </c>
      <c r="M9" s="137">
        <f t="shared" si="1"/>
        <v>0</v>
      </c>
      <c r="N9" s="137">
        <f t="shared" si="1"/>
        <v>0</v>
      </c>
      <c r="O9" s="137">
        <f t="shared" si="1"/>
        <v>0</v>
      </c>
      <c r="P9" s="137">
        <f t="shared" si="1"/>
        <v>0</v>
      </c>
      <c r="Q9" s="137">
        <f t="shared" si="1"/>
        <v>0</v>
      </c>
      <c r="R9" s="137">
        <f t="shared" si="1"/>
        <v>0</v>
      </c>
      <c r="S9" s="137">
        <f t="shared" si="1"/>
        <v>0</v>
      </c>
      <c r="T9" s="137">
        <f t="shared" si="1"/>
        <v>0</v>
      </c>
      <c r="U9" s="137">
        <f t="shared" si="1"/>
        <v>0</v>
      </c>
      <c r="V9" s="138">
        <f t="shared" si="1"/>
        <v>0</v>
      </c>
    </row>
    <row r="10" spans="1:22" ht="20.100000000000001" customHeight="1">
      <c r="A10" s="135"/>
      <c r="B10" s="135"/>
      <c r="C10" s="135"/>
      <c r="D10" s="136" t="s">
        <v>56</v>
      </c>
      <c r="E10" s="137">
        <f t="shared" ref="E10:V10" si="2">E11+E18</f>
        <v>33.08</v>
      </c>
      <c r="F10" s="137">
        <f t="shared" si="2"/>
        <v>33.08</v>
      </c>
      <c r="G10" s="138">
        <f t="shared" si="2"/>
        <v>33.08</v>
      </c>
      <c r="H10" s="138">
        <f t="shared" si="2"/>
        <v>33.08</v>
      </c>
      <c r="I10" s="138">
        <f t="shared" si="2"/>
        <v>0</v>
      </c>
      <c r="J10" s="138">
        <f t="shared" si="2"/>
        <v>0</v>
      </c>
      <c r="K10" s="137">
        <f t="shared" si="2"/>
        <v>0</v>
      </c>
      <c r="L10" s="137">
        <f t="shared" si="2"/>
        <v>0</v>
      </c>
      <c r="M10" s="137">
        <f t="shared" si="2"/>
        <v>0</v>
      </c>
      <c r="N10" s="137">
        <f t="shared" si="2"/>
        <v>0</v>
      </c>
      <c r="O10" s="137">
        <f t="shared" si="2"/>
        <v>0</v>
      </c>
      <c r="P10" s="137">
        <f t="shared" si="2"/>
        <v>0</v>
      </c>
      <c r="Q10" s="137">
        <f t="shared" si="2"/>
        <v>0</v>
      </c>
      <c r="R10" s="137">
        <f t="shared" si="2"/>
        <v>0</v>
      </c>
      <c r="S10" s="137">
        <f t="shared" si="2"/>
        <v>0</v>
      </c>
      <c r="T10" s="137">
        <f t="shared" si="2"/>
        <v>0</v>
      </c>
      <c r="U10" s="137">
        <f t="shared" si="2"/>
        <v>0</v>
      </c>
      <c r="V10" s="138">
        <f t="shared" si="2"/>
        <v>0</v>
      </c>
    </row>
    <row r="11" spans="1:22" ht="20.100000000000001" customHeight="1">
      <c r="A11" s="135"/>
      <c r="B11" s="135"/>
      <c r="C11" s="135"/>
      <c r="D11" s="136" t="s">
        <v>57</v>
      </c>
      <c r="E11" s="137">
        <f t="shared" ref="E11:V11" si="3">SUM(E12:E17)</f>
        <v>14.23</v>
      </c>
      <c r="F11" s="137">
        <f t="shared" si="3"/>
        <v>14.23</v>
      </c>
      <c r="G11" s="138">
        <f t="shared" si="3"/>
        <v>14.23</v>
      </c>
      <c r="H11" s="138">
        <f t="shared" si="3"/>
        <v>14.23</v>
      </c>
      <c r="I11" s="138">
        <f t="shared" si="3"/>
        <v>0</v>
      </c>
      <c r="J11" s="138">
        <f t="shared" si="3"/>
        <v>0</v>
      </c>
      <c r="K11" s="137">
        <f t="shared" si="3"/>
        <v>0</v>
      </c>
      <c r="L11" s="137">
        <f t="shared" si="3"/>
        <v>0</v>
      </c>
      <c r="M11" s="137">
        <f t="shared" si="3"/>
        <v>0</v>
      </c>
      <c r="N11" s="137">
        <f t="shared" si="3"/>
        <v>0</v>
      </c>
      <c r="O11" s="137">
        <f t="shared" si="3"/>
        <v>0</v>
      </c>
      <c r="P11" s="137">
        <f t="shared" si="3"/>
        <v>0</v>
      </c>
      <c r="Q11" s="137">
        <f t="shared" si="3"/>
        <v>0</v>
      </c>
      <c r="R11" s="137">
        <f t="shared" si="3"/>
        <v>0</v>
      </c>
      <c r="S11" s="137">
        <f t="shared" si="3"/>
        <v>0</v>
      </c>
      <c r="T11" s="137">
        <f t="shared" si="3"/>
        <v>0</v>
      </c>
      <c r="U11" s="137">
        <f t="shared" si="3"/>
        <v>0</v>
      </c>
      <c r="V11" s="138">
        <f t="shared" si="3"/>
        <v>0</v>
      </c>
    </row>
    <row r="12" spans="1:22" ht="20.100000000000001" customHeight="1">
      <c r="A12" s="135" t="s">
        <v>58</v>
      </c>
      <c r="B12" s="135" t="s">
        <v>59</v>
      </c>
      <c r="C12" s="135" t="s">
        <v>60</v>
      </c>
      <c r="D12" s="136" t="s">
        <v>61</v>
      </c>
      <c r="E12" s="137">
        <v>9.6300000000000008</v>
      </c>
      <c r="F12" s="137">
        <v>9.6300000000000008</v>
      </c>
      <c r="G12" s="138">
        <v>9.6300000000000008</v>
      </c>
      <c r="H12" s="138">
        <v>9.6300000000000008</v>
      </c>
      <c r="I12" s="138">
        <v>0</v>
      </c>
      <c r="J12" s="138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</row>
    <row r="13" spans="1:22" ht="20.100000000000001" customHeight="1">
      <c r="A13" s="135" t="s">
        <v>58</v>
      </c>
      <c r="B13" s="135" t="s">
        <v>59</v>
      </c>
      <c r="C13" s="135" t="s">
        <v>60</v>
      </c>
      <c r="D13" s="136" t="s">
        <v>62</v>
      </c>
      <c r="E13" s="137">
        <v>0.23</v>
      </c>
      <c r="F13" s="137">
        <v>0.23</v>
      </c>
      <c r="G13" s="138">
        <v>0.23</v>
      </c>
      <c r="H13" s="138">
        <v>0.23</v>
      </c>
      <c r="I13" s="138">
        <v>0</v>
      </c>
      <c r="J13" s="138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</row>
    <row r="14" spans="1:22" ht="20.100000000000001" customHeight="1">
      <c r="A14" s="135" t="s">
        <v>58</v>
      </c>
      <c r="B14" s="135" t="s">
        <v>59</v>
      </c>
      <c r="C14" s="135" t="s">
        <v>60</v>
      </c>
      <c r="D14" s="136" t="s">
        <v>63</v>
      </c>
      <c r="E14" s="137">
        <v>0.8</v>
      </c>
      <c r="F14" s="137">
        <v>0.8</v>
      </c>
      <c r="G14" s="138">
        <v>0.8</v>
      </c>
      <c r="H14" s="138">
        <v>0.8</v>
      </c>
      <c r="I14" s="138">
        <v>0</v>
      </c>
      <c r="J14" s="138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</row>
    <row r="15" spans="1:22" ht="20.100000000000001" customHeight="1">
      <c r="A15" s="135" t="s">
        <v>58</v>
      </c>
      <c r="B15" s="135" t="s">
        <v>59</v>
      </c>
      <c r="C15" s="135" t="s">
        <v>60</v>
      </c>
      <c r="D15" s="136" t="s">
        <v>64</v>
      </c>
      <c r="E15" s="137">
        <v>0.83</v>
      </c>
      <c r="F15" s="137">
        <v>0.83</v>
      </c>
      <c r="G15" s="138">
        <v>0.83</v>
      </c>
      <c r="H15" s="138">
        <v>0.83</v>
      </c>
      <c r="I15" s="138">
        <v>0</v>
      </c>
      <c r="J15" s="138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</row>
    <row r="16" spans="1:22" ht="20.100000000000001" customHeight="1">
      <c r="A16" s="135" t="s">
        <v>58</v>
      </c>
      <c r="B16" s="135" t="s">
        <v>59</v>
      </c>
      <c r="C16" s="135" t="s">
        <v>60</v>
      </c>
      <c r="D16" s="136" t="s">
        <v>65</v>
      </c>
      <c r="E16" s="137">
        <v>0.24</v>
      </c>
      <c r="F16" s="137">
        <v>0.24</v>
      </c>
      <c r="G16" s="138">
        <v>0.24</v>
      </c>
      <c r="H16" s="138">
        <v>0.24</v>
      </c>
      <c r="I16" s="138">
        <v>0</v>
      </c>
      <c r="J16" s="138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</row>
    <row r="17" spans="1:22" ht="20.100000000000001" customHeight="1">
      <c r="A17" s="135" t="s">
        <v>58</v>
      </c>
      <c r="B17" s="135" t="s">
        <v>59</v>
      </c>
      <c r="C17" s="135" t="s">
        <v>60</v>
      </c>
      <c r="D17" s="136" t="s">
        <v>66</v>
      </c>
      <c r="E17" s="137">
        <v>2.5</v>
      </c>
      <c r="F17" s="137">
        <v>2.5</v>
      </c>
      <c r="G17" s="138">
        <v>2.5</v>
      </c>
      <c r="H17" s="138">
        <v>2.5</v>
      </c>
      <c r="I17" s="138">
        <v>0</v>
      </c>
      <c r="J17" s="138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</row>
    <row r="18" spans="1:22" ht="20.100000000000001" customHeight="1">
      <c r="A18" s="135"/>
      <c r="B18" s="135"/>
      <c r="C18" s="135"/>
      <c r="D18" s="136" t="s">
        <v>67</v>
      </c>
      <c r="E18" s="137">
        <f t="shared" ref="E18:V18" si="4">SUM(E19:E23)</f>
        <v>18.850000000000001</v>
      </c>
      <c r="F18" s="137">
        <f t="shared" si="4"/>
        <v>18.850000000000001</v>
      </c>
      <c r="G18" s="138">
        <f t="shared" si="4"/>
        <v>18.850000000000001</v>
      </c>
      <c r="H18" s="138">
        <f t="shared" si="4"/>
        <v>18.850000000000001</v>
      </c>
      <c r="I18" s="138">
        <f t="shared" si="4"/>
        <v>0</v>
      </c>
      <c r="J18" s="138">
        <f t="shared" si="4"/>
        <v>0</v>
      </c>
      <c r="K18" s="137">
        <f t="shared" si="4"/>
        <v>0</v>
      </c>
      <c r="L18" s="137">
        <f t="shared" si="4"/>
        <v>0</v>
      </c>
      <c r="M18" s="137">
        <f t="shared" si="4"/>
        <v>0</v>
      </c>
      <c r="N18" s="137">
        <f t="shared" si="4"/>
        <v>0</v>
      </c>
      <c r="O18" s="137">
        <f t="shared" si="4"/>
        <v>0</v>
      </c>
      <c r="P18" s="137">
        <f t="shared" si="4"/>
        <v>0</v>
      </c>
      <c r="Q18" s="137">
        <f t="shared" si="4"/>
        <v>0</v>
      </c>
      <c r="R18" s="137">
        <f t="shared" si="4"/>
        <v>0</v>
      </c>
      <c r="S18" s="137">
        <f t="shared" si="4"/>
        <v>0</v>
      </c>
      <c r="T18" s="137">
        <f t="shared" si="4"/>
        <v>0</v>
      </c>
      <c r="U18" s="137">
        <f t="shared" si="4"/>
        <v>0</v>
      </c>
      <c r="V18" s="138">
        <f t="shared" si="4"/>
        <v>0</v>
      </c>
    </row>
    <row r="19" spans="1:22" ht="20.100000000000001" customHeight="1">
      <c r="A19" s="135" t="s">
        <v>58</v>
      </c>
      <c r="B19" s="135" t="s">
        <v>59</v>
      </c>
      <c r="C19" s="135" t="s">
        <v>68</v>
      </c>
      <c r="D19" s="136" t="s">
        <v>69</v>
      </c>
      <c r="E19" s="137">
        <v>4</v>
      </c>
      <c r="F19" s="137">
        <v>4</v>
      </c>
      <c r="G19" s="138">
        <v>4</v>
      </c>
      <c r="H19" s="138">
        <v>4</v>
      </c>
      <c r="I19" s="138">
        <v>0</v>
      </c>
      <c r="J19" s="138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</row>
    <row r="20" spans="1:22" ht="20.100000000000001" customHeight="1">
      <c r="A20" s="135" t="s">
        <v>58</v>
      </c>
      <c r="B20" s="135" t="s">
        <v>59</v>
      </c>
      <c r="C20" s="135" t="s">
        <v>68</v>
      </c>
      <c r="D20" s="136" t="s">
        <v>70</v>
      </c>
      <c r="E20" s="137">
        <v>6</v>
      </c>
      <c r="F20" s="137">
        <v>6</v>
      </c>
      <c r="G20" s="138">
        <v>6</v>
      </c>
      <c r="H20" s="138">
        <v>6</v>
      </c>
      <c r="I20" s="138">
        <v>0</v>
      </c>
      <c r="J20" s="138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</row>
    <row r="21" spans="1:22" ht="20.100000000000001" customHeight="1">
      <c r="A21" s="135" t="s">
        <v>58</v>
      </c>
      <c r="B21" s="135" t="s">
        <v>59</v>
      </c>
      <c r="C21" s="135" t="s">
        <v>68</v>
      </c>
      <c r="D21" s="136" t="s">
        <v>71</v>
      </c>
      <c r="E21" s="137">
        <v>1.44</v>
      </c>
      <c r="F21" s="137">
        <v>1.44</v>
      </c>
      <c r="G21" s="138">
        <v>1.44</v>
      </c>
      <c r="H21" s="138">
        <v>1.44</v>
      </c>
      <c r="I21" s="138">
        <v>0</v>
      </c>
      <c r="J21" s="138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0</v>
      </c>
    </row>
    <row r="22" spans="1:22" ht="20.100000000000001" customHeight="1">
      <c r="A22" s="135" t="s">
        <v>58</v>
      </c>
      <c r="B22" s="135" t="s">
        <v>59</v>
      </c>
      <c r="C22" s="135" t="s">
        <v>68</v>
      </c>
      <c r="D22" s="136" t="s">
        <v>72</v>
      </c>
      <c r="E22" s="137">
        <v>3.9</v>
      </c>
      <c r="F22" s="137">
        <v>3.9</v>
      </c>
      <c r="G22" s="138">
        <v>3.9</v>
      </c>
      <c r="H22" s="138">
        <v>3.9</v>
      </c>
      <c r="I22" s="138">
        <v>0</v>
      </c>
      <c r="J22" s="138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</row>
    <row r="23" spans="1:22" ht="20.100000000000001" customHeight="1">
      <c r="A23" s="135" t="s">
        <v>58</v>
      </c>
      <c r="B23" s="135" t="s">
        <v>59</v>
      </c>
      <c r="C23" s="135" t="s">
        <v>68</v>
      </c>
      <c r="D23" s="136" t="s">
        <v>73</v>
      </c>
      <c r="E23" s="137">
        <v>3.51</v>
      </c>
      <c r="F23" s="137">
        <v>3.51</v>
      </c>
      <c r="G23" s="138">
        <v>3.51</v>
      </c>
      <c r="H23" s="138">
        <v>3.51</v>
      </c>
      <c r="I23" s="138">
        <v>0</v>
      </c>
      <c r="J23" s="138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8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Zeros="0" topLeftCell="A4" workbookViewId="0">
      <selection activeCell="L26" sqref="L26"/>
    </sheetView>
  </sheetViews>
  <sheetFormatPr defaultColWidth="7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7" style="37"/>
  </cols>
  <sheetData>
    <row r="1" spans="1:10" ht="42" customHeight="1">
      <c r="A1" s="152" t="s">
        <v>74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20.100000000000001" customHeight="1">
      <c r="A2" s="153" t="s">
        <v>1</v>
      </c>
      <c r="B2" s="153"/>
      <c r="C2" s="153"/>
      <c r="D2" s="153"/>
      <c r="E2" s="38"/>
      <c r="F2" s="38"/>
      <c r="G2" s="39"/>
      <c r="H2" s="39"/>
      <c r="I2" s="39"/>
      <c r="J2" s="53" t="s">
        <v>2</v>
      </c>
    </row>
    <row r="3" spans="1:10" s="79" customFormat="1" ht="16.5" customHeight="1">
      <c r="A3" s="154" t="s">
        <v>75</v>
      </c>
      <c r="B3" s="155"/>
      <c r="C3" s="156"/>
      <c r="D3" s="161" t="s">
        <v>76</v>
      </c>
      <c r="E3" s="164" t="s">
        <v>29</v>
      </c>
      <c r="F3" s="157" t="s">
        <v>77</v>
      </c>
      <c r="G3" s="157"/>
      <c r="H3" s="157"/>
      <c r="I3" s="157"/>
      <c r="J3" s="157"/>
    </row>
    <row r="4" spans="1:10" s="79" customFormat="1" ht="14.25" customHeight="1">
      <c r="A4" s="159" t="s">
        <v>42</v>
      </c>
      <c r="B4" s="160" t="s">
        <v>43</v>
      </c>
      <c r="C4" s="160" t="s">
        <v>44</v>
      </c>
      <c r="D4" s="162"/>
      <c r="E4" s="164"/>
      <c r="F4" s="164" t="s">
        <v>35</v>
      </c>
      <c r="G4" s="158" t="s">
        <v>78</v>
      </c>
      <c r="H4" s="158"/>
      <c r="I4" s="158"/>
      <c r="J4" s="84" t="s">
        <v>79</v>
      </c>
    </row>
    <row r="5" spans="1:10" s="79" customFormat="1" ht="27" customHeight="1">
      <c r="A5" s="159"/>
      <c r="B5" s="160"/>
      <c r="C5" s="160"/>
      <c r="D5" s="163"/>
      <c r="E5" s="164"/>
      <c r="F5" s="164"/>
      <c r="G5" s="81" t="s">
        <v>80</v>
      </c>
      <c r="H5" s="81" t="s">
        <v>81</v>
      </c>
      <c r="I5" s="81" t="s">
        <v>82</v>
      </c>
      <c r="J5" s="81" t="s">
        <v>80</v>
      </c>
    </row>
    <row r="6" spans="1:10" s="79" customFormat="1" ht="20.100000000000001" customHeight="1">
      <c r="A6" s="85" t="s">
        <v>54</v>
      </c>
      <c r="B6" s="83" t="s">
        <v>54</v>
      </c>
      <c r="C6" s="83" t="s">
        <v>54</v>
      </c>
      <c r="D6" s="83" t="s">
        <v>54</v>
      </c>
      <c r="E6" s="82">
        <v>1</v>
      </c>
      <c r="F6" s="82">
        <v>2</v>
      </c>
      <c r="G6" s="82">
        <v>3</v>
      </c>
      <c r="H6" s="82">
        <v>4</v>
      </c>
      <c r="I6" s="82">
        <v>5</v>
      </c>
      <c r="J6" s="82">
        <v>6</v>
      </c>
    </row>
    <row r="7" spans="1:10" s="80" customFormat="1" ht="20.100000000000001" customHeight="1">
      <c r="A7" s="86"/>
      <c r="B7" s="87"/>
      <c r="C7" s="87"/>
      <c r="D7" s="87" t="s">
        <v>35</v>
      </c>
      <c r="E7" s="89">
        <f t="shared" ref="E7:J7" si="0">E8</f>
        <v>33.08</v>
      </c>
      <c r="F7" s="89">
        <f t="shared" si="0"/>
        <v>33.08</v>
      </c>
      <c r="G7" s="89">
        <f t="shared" si="0"/>
        <v>11.73</v>
      </c>
      <c r="H7" s="89">
        <f t="shared" si="0"/>
        <v>10.66</v>
      </c>
      <c r="I7" s="89">
        <f t="shared" si="0"/>
        <v>1.07</v>
      </c>
      <c r="J7" s="89">
        <f t="shared" si="0"/>
        <v>21.35</v>
      </c>
    </row>
    <row r="8" spans="1:10" s="36" customFormat="1" ht="20.100000000000001" customHeight="1">
      <c r="A8" s="86" t="s">
        <v>58</v>
      </c>
      <c r="B8" s="87"/>
      <c r="C8" s="87"/>
      <c r="D8" s="87" t="s">
        <v>55</v>
      </c>
      <c r="E8" s="89">
        <f t="shared" ref="E8:J8" si="1">E9</f>
        <v>33.08</v>
      </c>
      <c r="F8" s="89">
        <f t="shared" si="1"/>
        <v>33.08</v>
      </c>
      <c r="G8" s="89">
        <f t="shared" si="1"/>
        <v>11.73</v>
      </c>
      <c r="H8" s="89">
        <f t="shared" si="1"/>
        <v>10.66</v>
      </c>
      <c r="I8" s="89">
        <f t="shared" si="1"/>
        <v>1.07</v>
      </c>
      <c r="J8" s="89">
        <f t="shared" si="1"/>
        <v>21.35</v>
      </c>
    </row>
    <row r="9" spans="1:10" s="36" customFormat="1" ht="20.100000000000001" customHeight="1">
      <c r="A9" s="86"/>
      <c r="B9" s="87" t="s">
        <v>59</v>
      </c>
      <c r="C9" s="87"/>
      <c r="D9" s="87" t="s">
        <v>56</v>
      </c>
      <c r="E9" s="89">
        <f t="shared" ref="E9:J9" si="2">E10+E17</f>
        <v>33.08</v>
      </c>
      <c r="F9" s="89">
        <f t="shared" si="2"/>
        <v>33.08</v>
      </c>
      <c r="G9" s="89">
        <f t="shared" si="2"/>
        <v>11.73</v>
      </c>
      <c r="H9" s="89">
        <f t="shared" si="2"/>
        <v>10.66</v>
      </c>
      <c r="I9" s="89">
        <f t="shared" si="2"/>
        <v>1.07</v>
      </c>
      <c r="J9" s="89">
        <f t="shared" si="2"/>
        <v>21.35</v>
      </c>
    </row>
    <row r="10" spans="1:10" s="36" customFormat="1" ht="20.100000000000001" customHeight="1">
      <c r="A10" s="86"/>
      <c r="B10" s="87"/>
      <c r="C10" s="87" t="s">
        <v>60</v>
      </c>
      <c r="D10" s="87" t="s">
        <v>57</v>
      </c>
      <c r="E10" s="89">
        <f t="shared" ref="E10:J10" si="3">SUM(E11:E16)</f>
        <v>14.23</v>
      </c>
      <c r="F10" s="89">
        <f t="shared" si="3"/>
        <v>14.23</v>
      </c>
      <c r="G10" s="89">
        <f t="shared" si="3"/>
        <v>11.73</v>
      </c>
      <c r="H10" s="89">
        <f t="shared" si="3"/>
        <v>10.66</v>
      </c>
      <c r="I10" s="89">
        <f t="shared" si="3"/>
        <v>1.07</v>
      </c>
      <c r="J10" s="89">
        <f t="shared" si="3"/>
        <v>2.5</v>
      </c>
    </row>
    <row r="11" spans="1:10" s="36" customFormat="1" ht="20.100000000000001" customHeight="1">
      <c r="A11" s="86" t="s">
        <v>83</v>
      </c>
      <c r="B11" s="87" t="s">
        <v>84</v>
      </c>
      <c r="C11" s="87" t="s">
        <v>85</v>
      </c>
      <c r="D11" s="87" t="s">
        <v>62</v>
      </c>
      <c r="E11" s="89">
        <v>0.23</v>
      </c>
      <c r="F11" s="89">
        <v>0.23</v>
      </c>
      <c r="G11" s="89">
        <v>0.23</v>
      </c>
      <c r="H11" s="89">
        <v>0.23</v>
      </c>
      <c r="I11" s="89">
        <v>0</v>
      </c>
      <c r="J11" s="89">
        <v>0</v>
      </c>
    </row>
    <row r="12" spans="1:10" s="36" customFormat="1" ht="20.100000000000001" customHeight="1">
      <c r="A12" s="86" t="s">
        <v>83</v>
      </c>
      <c r="B12" s="87" t="s">
        <v>84</v>
      </c>
      <c r="C12" s="87" t="s">
        <v>85</v>
      </c>
      <c r="D12" s="87" t="s">
        <v>61</v>
      </c>
      <c r="E12" s="89">
        <v>9.6300000000000008</v>
      </c>
      <c r="F12" s="89">
        <v>9.6300000000000008</v>
      </c>
      <c r="G12" s="89">
        <v>9.6300000000000008</v>
      </c>
      <c r="H12" s="89">
        <v>9.6300000000000008</v>
      </c>
      <c r="I12" s="89">
        <v>0</v>
      </c>
      <c r="J12" s="89">
        <v>0</v>
      </c>
    </row>
    <row r="13" spans="1:10" s="36" customFormat="1" ht="20.100000000000001" customHeight="1">
      <c r="A13" s="86" t="s">
        <v>83</v>
      </c>
      <c r="B13" s="87" t="s">
        <v>84</v>
      </c>
      <c r="C13" s="87" t="s">
        <v>85</v>
      </c>
      <c r="D13" s="87" t="s">
        <v>65</v>
      </c>
      <c r="E13" s="89">
        <v>0.24</v>
      </c>
      <c r="F13" s="89">
        <v>0.24</v>
      </c>
      <c r="G13" s="89">
        <v>0.24</v>
      </c>
      <c r="H13" s="89">
        <v>0</v>
      </c>
      <c r="I13" s="89">
        <v>0.24</v>
      </c>
      <c r="J13" s="89">
        <v>0</v>
      </c>
    </row>
    <row r="14" spans="1:10" s="36" customFormat="1" ht="20.100000000000001" customHeight="1">
      <c r="A14" s="86" t="s">
        <v>83</v>
      </c>
      <c r="B14" s="87" t="s">
        <v>84</v>
      </c>
      <c r="C14" s="87" t="s">
        <v>85</v>
      </c>
      <c r="D14" s="87" t="s">
        <v>64</v>
      </c>
      <c r="E14" s="89">
        <v>0.83</v>
      </c>
      <c r="F14" s="89">
        <v>0.83</v>
      </c>
      <c r="G14" s="89">
        <v>0.83</v>
      </c>
      <c r="H14" s="89">
        <v>0</v>
      </c>
      <c r="I14" s="89">
        <v>0.83</v>
      </c>
      <c r="J14" s="89">
        <v>0</v>
      </c>
    </row>
    <row r="15" spans="1:10" s="36" customFormat="1" ht="20.100000000000001" customHeight="1">
      <c r="A15" s="86" t="s">
        <v>83</v>
      </c>
      <c r="B15" s="87" t="s">
        <v>84</v>
      </c>
      <c r="C15" s="87" t="s">
        <v>85</v>
      </c>
      <c r="D15" s="87" t="s">
        <v>66</v>
      </c>
      <c r="E15" s="89">
        <v>2.5</v>
      </c>
      <c r="F15" s="89">
        <v>2.5</v>
      </c>
      <c r="G15" s="89">
        <v>0</v>
      </c>
      <c r="H15" s="89">
        <v>0</v>
      </c>
      <c r="I15" s="89">
        <v>0</v>
      </c>
      <c r="J15" s="89">
        <v>2.5</v>
      </c>
    </row>
    <row r="16" spans="1:10" s="36" customFormat="1" ht="20.100000000000001" customHeight="1">
      <c r="A16" s="86" t="s">
        <v>83</v>
      </c>
      <c r="B16" s="87" t="s">
        <v>84</v>
      </c>
      <c r="C16" s="87" t="s">
        <v>85</v>
      </c>
      <c r="D16" s="87" t="s">
        <v>63</v>
      </c>
      <c r="E16" s="89">
        <v>0.8</v>
      </c>
      <c r="F16" s="89">
        <v>0.8</v>
      </c>
      <c r="G16" s="89">
        <v>0.8</v>
      </c>
      <c r="H16" s="89">
        <v>0.8</v>
      </c>
      <c r="I16" s="89">
        <v>0</v>
      </c>
      <c r="J16" s="89">
        <v>0</v>
      </c>
    </row>
    <row r="17" spans="1:10" s="36" customFormat="1" ht="20.100000000000001" customHeight="1">
      <c r="A17" s="86"/>
      <c r="B17" s="87"/>
      <c r="C17" s="87" t="s">
        <v>68</v>
      </c>
      <c r="D17" s="87" t="s">
        <v>67</v>
      </c>
      <c r="E17" s="89">
        <f t="shared" ref="E17:J17" si="4">SUM(E18:E22)</f>
        <v>18.850000000000001</v>
      </c>
      <c r="F17" s="89">
        <f t="shared" si="4"/>
        <v>18.850000000000001</v>
      </c>
      <c r="G17" s="89">
        <f t="shared" si="4"/>
        <v>0</v>
      </c>
      <c r="H17" s="89">
        <f t="shared" si="4"/>
        <v>0</v>
      </c>
      <c r="I17" s="89">
        <f t="shared" si="4"/>
        <v>0</v>
      </c>
      <c r="J17" s="89">
        <f t="shared" si="4"/>
        <v>18.850000000000001</v>
      </c>
    </row>
    <row r="18" spans="1:10" s="36" customFormat="1" ht="20.100000000000001" customHeight="1">
      <c r="A18" s="86" t="s">
        <v>83</v>
      </c>
      <c r="B18" s="87" t="s">
        <v>84</v>
      </c>
      <c r="C18" s="87" t="s">
        <v>86</v>
      </c>
      <c r="D18" s="87" t="s">
        <v>70</v>
      </c>
      <c r="E18" s="89">
        <v>6</v>
      </c>
      <c r="F18" s="89">
        <v>6</v>
      </c>
      <c r="G18" s="89">
        <v>0</v>
      </c>
      <c r="H18" s="89">
        <v>0</v>
      </c>
      <c r="I18" s="89">
        <v>0</v>
      </c>
      <c r="J18" s="89">
        <v>6</v>
      </c>
    </row>
    <row r="19" spans="1:10" s="36" customFormat="1" ht="20.100000000000001" customHeight="1">
      <c r="A19" s="86" t="s">
        <v>83</v>
      </c>
      <c r="B19" s="87" t="s">
        <v>84</v>
      </c>
      <c r="C19" s="87" t="s">
        <v>86</v>
      </c>
      <c r="D19" s="87" t="s">
        <v>73</v>
      </c>
      <c r="E19" s="89">
        <v>3.51</v>
      </c>
      <c r="F19" s="89">
        <v>3.51</v>
      </c>
      <c r="G19" s="89">
        <v>0</v>
      </c>
      <c r="H19" s="89">
        <v>0</v>
      </c>
      <c r="I19" s="89">
        <v>0</v>
      </c>
      <c r="J19" s="89">
        <v>3.51</v>
      </c>
    </row>
    <row r="20" spans="1:10" s="36" customFormat="1" ht="20.100000000000001" customHeight="1">
      <c r="A20" s="86" t="s">
        <v>83</v>
      </c>
      <c r="B20" s="87" t="s">
        <v>84</v>
      </c>
      <c r="C20" s="87" t="s">
        <v>86</v>
      </c>
      <c r="D20" s="87" t="s">
        <v>69</v>
      </c>
      <c r="E20" s="89">
        <v>4</v>
      </c>
      <c r="F20" s="89">
        <v>4</v>
      </c>
      <c r="G20" s="89">
        <v>0</v>
      </c>
      <c r="H20" s="89">
        <v>0</v>
      </c>
      <c r="I20" s="89">
        <v>0</v>
      </c>
      <c r="J20" s="89">
        <v>4</v>
      </c>
    </row>
    <row r="21" spans="1:10" s="36" customFormat="1" ht="20.100000000000001" customHeight="1">
      <c r="A21" s="86" t="s">
        <v>83</v>
      </c>
      <c r="B21" s="87" t="s">
        <v>84</v>
      </c>
      <c r="C21" s="87" t="s">
        <v>86</v>
      </c>
      <c r="D21" s="87" t="s">
        <v>71</v>
      </c>
      <c r="E21" s="89">
        <v>1.44</v>
      </c>
      <c r="F21" s="89">
        <v>1.44</v>
      </c>
      <c r="G21" s="89">
        <v>0</v>
      </c>
      <c r="H21" s="89">
        <v>0</v>
      </c>
      <c r="I21" s="89">
        <v>0</v>
      </c>
      <c r="J21" s="89">
        <v>1.44</v>
      </c>
    </row>
    <row r="22" spans="1:10" s="36" customFormat="1" ht="20.100000000000001" customHeight="1">
      <c r="A22" s="86" t="s">
        <v>83</v>
      </c>
      <c r="B22" s="87" t="s">
        <v>84</v>
      </c>
      <c r="C22" s="87" t="s">
        <v>86</v>
      </c>
      <c r="D22" s="87" t="s">
        <v>72</v>
      </c>
      <c r="E22" s="89">
        <v>3.9</v>
      </c>
      <c r="F22" s="89">
        <v>3.9</v>
      </c>
      <c r="G22" s="89">
        <v>0</v>
      </c>
      <c r="H22" s="89">
        <v>0</v>
      </c>
      <c r="I22" s="89">
        <v>0</v>
      </c>
      <c r="J22" s="89">
        <v>3.9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9"/>
    </sheetView>
  </sheetViews>
  <sheetFormatPr defaultColWidth="6.875" defaultRowHeight="11.25"/>
  <cols>
    <col min="1" max="1" width="31.5" style="92" customWidth="1"/>
    <col min="2" max="2" width="23.125" style="92" customWidth="1"/>
    <col min="3" max="3" width="31.5" style="92" customWidth="1"/>
    <col min="4" max="4" width="24.25" style="92" customWidth="1"/>
    <col min="5" max="16384" width="6.875" style="92"/>
  </cols>
  <sheetData>
    <row r="1" spans="1:10" ht="42" customHeight="1">
      <c r="A1" s="141" t="s">
        <v>87</v>
      </c>
      <c r="B1" s="141"/>
      <c r="C1" s="141"/>
      <c r="D1" s="141"/>
    </row>
    <row r="2" spans="1:10" s="90" customFormat="1" ht="20.100000000000001" customHeight="1">
      <c r="A2" s="93" t="s">
        <v>1</v>
      </c>
      <c r="B2" s="94"/>
      <c r="C2" s="94"/>
      <c r="D2" s="95" t="s">
        <v>2</v>
      </c>
    </row>
    <row r="3" spans="1:10" s="90" customFormat="1" ht="27.75" customHeight="1">
      <c r="A3" s="96" t="s">
        <v>3</v>
      </c>
      <c r="B3" s="97" t="s">
        <v>4</v>
      </c>
      <c r="C3" s="96" t="s">
        <v>5</v>
      </c>
      <c r="D3" s="98" t="s">
        <v>4</v>
      </c>
    </row>
    <row r="4" spans="1:10" s="91" customFormat="1" ht="23.25" customHeight="1">
      <c r="A4" s="99" t="s">
        <v>6</v>
      </c>
      <c r="B4" s="100">
        <v>33.08</v>
      </c>
      <c r="C4" s="101" t="s">
        <v>7</v>
      </c>
      <c r="D4" s="102">
        <v>11.73</v>
      </c>
    </row>
    <row r="5" spans="1:10" s="91" customFormat="1" ht="23.25" customHeight="1">
      <c r="A5" s="99" t="s">
        <v>8</v>
      </c>
      <c r="B5" s="103">
        <v>33.08</v>
      </c>
      <c r="C5" s="101" t="s">
        <v>9</v>
      </c>
      <c r="D5" s="102">
        <v>10.66</v>
      </c>
    </row>
    <row r="6" spans="1:10" s="91" customFormat="1" ht="23.25" customHeight="1">
      <c r="A6" s="99" t="s">
        <v>10</v>
      </c>
      <c r="B6" s="104">
        <v>0</v>
      </c>
      <c r="C6" s="105" t="s">
        <v>11</v>
      </c>
      <c r="D6" s="102">
        <v>1.07</v>
      </c>
    </row>
    <row r="7" spans="1:10" s="91" customFormat="1" ht="23.25" customHeight="1">
      <c r="A7" s="99" t="s">
        <v>12</v>
      </c>
      <c r="B7" s="100">
        <v>0</v>
      </c>
      <c r="C7" s="105" t="s">
        <v>13</v>
      </c>
      <c r="D7" s="102">
        <v>21.35</v>
      </c>
    </row>
    <row r="8" spans="1:10" s="91" customFormat="1" ht="23.25" customHeight="1">
      <c r="A8" s="99" t="s">
        <v>14</v>
      </c>
      <c r="B8" s="103">
        <v>0</v>
      </c>
      <c r="C8" s="101"/>
      <c r="D8" s="106"/>
    </row>
    <row r="9" spans="1:10" s="91" customFormat="1" ht="23.25" customHeight="1">
      <c r="A9" s="107" t="s">
        <v>15</v>
      </c>
      <c r="B9" s="108">
        <v>0</v>
      </c>
      <c r="C9" s="105"/>
      <c r="D9" s="109"/>
    </row>
    <row r="10" spans="1:10" s="91" customFormat="1" ht="23.25" customHeight="1">
      <c r="A10" s="110" t="s">
        <v>16</v>
      </c>
      <c r="B10" s="104">
        <v>0</v>
      </c>
      <c r="C10" s="111"/>
      <c r="D10" s="112"/>
    </row>
    <row r="11" spans="1:10" s="91" customFormat="1" ht="19.350000000000001" customHeight="1">
      <c r="A11" s="113" t="s">
        <v>17</v>
      </c>
      <c r="B11" s="100">
        <v>0</v>
      </c>
      <c r="C11" s="111"/>
      <c r="D11" s="112"/>
    </row>
    <row r="12" spans="1:10" s="90" customFormat="1" ht="19.350000000000001" customHeight="1">
      <c r="A12" s="113"/>
      <c r="B12" s="114"/>
      <c r="C12" s="111"/>
      <c r="D12" s="112"/>
      <c r="E12" s="91"/>
      <c r="F12" s="91"/>
      <c r="G12" s="91"/>
      <c r="I12" s="91"/>
    </row>
    <row r="13" spans="1:10" s="90" customFormat="1" ht="19.350000000000001" customHeight="1">
      <c r="A13" s="113"/>
      <c r="B13" s="115"/>
      <c r="C13" s="116"/>
      <c r="D13" s="117"/>
      <c r="E13" s="91"/>
      <c r="F13" s="91"/>
      <c r="G13" s="91"/>
    </row>
    <row r="14" spans="1:10" s="90" customFormat="1" ht="19.350000000000001" customHeight="1">
      <c r="A14" s="118"/>
      <c r="B14" s="119"/>
      <c r="C14" s="120"/>
      <c r="D14" s="117"/>
      <c r="E14" s="91"/>
      <c r="G14" s="91"/>
      <c r="I14" s="91"/>
      <c r="J14" s="91"/>
    </row>
    <row r="15" spans="1:10" s="91" customFormat="1" ht="20.100000000000001" customHeight="1">
      <c r="A15" s="121" t="s">
        <v>18</v>
      </c>
      <c r="B15" s="100">
        <v>33.08</v>
      </c>
      <c r="C15" s="121" t="s">
        <v>19</v>
      </c>
      <c r="D15" s="102">
        <v>33.08</v>
      </c>
    </row>
    <row r="16" spans="1:10" s="91" customFormat="1" ht="20.100000000000001" customHeight="1">
      <c r="A16" s="118" t="s">
        <v>20</v>
      </c>
      <c r="B16" s="103">
        <v>0</v>
      </c>
      <c r="C16" s="122" t="s">
        <v>21</v>
      </c>
      <c r="D16" s="123">
        <v>0</v>
      </c>
    </row>
    <row r="17" spans="1:10" s="91" customFormat="1" ht="20.100000000000001" customHeight="1">
      <c r="A17" s="118" t="s">
        <v>22</v>
      </c>
      <c r="B17" s="108">
        <v>0</v>
      </c>
      <c r="C17" s="122" t="s">
        <v>88</v>
      </c>
      <c r="D17" s="124">
        <v>0</v>
      </c>
    </row>
    <row r="18" spans="1:10" s="91" customFormat="1" ht="20.100000000000001" customHeight="1">
      <c r="A18" s="118" t="s">
        <v>23</v>
      </c>
      <c r="B18" s="108">
        <v>0</v>
      </c>
      <c r="C18" s="122" t="s">
        <v>89</v>
      </c>
      <c r="D18" s="123">
        <v>0</v>
      </c>
    </row>
    <row r="19" spans="1:10" s="91" customFormat="1" ht="20.100000000000001" customHeight="1">
      <c r="A19" s="125" t="s">
        <v>24</v>
      </c>
      <c r="B19" s="108">
        <v>33.08</v>
      </c>
      <c r="C19" s="126" t="s">
        <v>25</v>
      </c>
      <c r="D19" s="127">
        <v>33.08</v>
      </c>
    </row>
    <row r="20" spans="1:10" ht="9.75" customHeight="1">
      <c r="B20" s="128"/>
    </row>
    <row r="21" spans="1:10">
      <c r="H21" s="128"/>
    </row>
    <row r="24" spans="1:10">
      <c r="C24" s="128"/>
    </row>
    <row r="25" spans="1:10">
      <c r="B25" s="128"/>
    </row>
    <row r="31" spans="1:10">
      <c r="J31" s="128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workbookViewId="0">
      <selection activeCell="H28" sqref="H28"/>
    </sheetView>
  </sheetViews>
  <sheetFormatPr defaultColWidth="7" defaultRowHeight="11.25"/>
  <cols>
    <col min="1" max="3" width="4.5" style="37" customWidth="1"/>
    <col min="4" max="4" width="20.625" style="37" customWidth="1"/>
    <col min="5" max="9" width="13.625" style="37" customWidth="1"/>
    <col min="10" max="16384" width="7" style="37"/>
  </cols>
  <sheetData>
    <row r="1" spans="1:9" ht="42" customHeight="1">
      <c r="A1" s="152" t="s">
        <v>90</v>
      </c>
      <c r="B1" s="152"/>
      <c r="C1" s="152"/>
      <c r="D1" s="152"/>
      <c r="E1" s="152"/>
      <c r="F1" s="152"/>
      <c r="G1" s="152"/>
      <c r="H1" s="152"/>
      <c r="I1" s="152"/>
    </row>
    <row r="2" spans="1:9" ht="20.100000000000001" customHeight="1">
      <c r="A2" s="153" t="s">
        <v>1</v>
      </c>
      <c r="B2" s="153"/>
      <c r="C2" s="153"/>
      <c r="D2" s="153"/>
      <c r="E2" s="38"/>
      <c r="F2" s="39"/>
      <c r="G2" s="39"/>
      <c r="H2" s="39"/>
      <c r="I2" s="53" t="s">
        <v>2</v>
      </c>
    </row>
    <row r="3" spans="1:9" s="79" customFormat="1" ht="16.5" customHeight="1">
      <c r="A3" s="154" t="s">
        <v>75</v>
      </c>
      <c r="B3" s="155"/>
      <c r="C3" s="156"/>
      <c r="D3" s="161" t="s">
        <v>76</v>
      </c>
      <c r="E3" s="164" t="s">
        <v>29</v>
      </c>
      <c r="F3" s="157" t="s">
        <v>77</v>
      </c>
      <c r="G3" s="157"/>
      <c r="H3" s="157"/>
      <c r="I3" s="157"/>
    </row>
    <row r="4" spans="1:9" s="79" customFormat="1" ht="14.25" customHeight="1">
      <c r="A4" s="159" t="s">
        <v>42</v>
      </c>
      <c r="B4" s="160" t="s">
        <v>43</v>
      </c>
      <c r="C4" s="160" t="s">
        <v>44</v>
      </c>
      <c r="D4" s="162"/>
      <c r="E4" s="164"/>
      <c r="F4" s="158" t="s">
        <v>78</v>
      </c>
      <c r="G4" s="158"/>
      <c r="H4" s="158"/>
      <c r="I4" s="84" t="s">
        <v>79</v>
      </c>
    </row>
    <row r="5" spans="1:9" s="79" customFormat="1" ht="37.5" customHeight="1">
      <c r="A5" s="159"/>
      <c r="B5" s="160"/>
      <c r="C5" s="160"/>
      <c r="D5" s="163"/>
      <c r="E5" s="164"/>
      <c r="F5" s="81" t="s">
        <v>80</v>
      </c>
      <c r="G5" s="81" t="s">
        <v>81</v>
      </c>
      <c r="H5" s="81" t="s">
        <v>82</v>
      </c>
      <c r="I5" s="81" t="s">
        <v>80</v>
      </c>
    </row>
    <row r="6" spans="1:9" s="79" customFormat="1" ht="20.100000000000001" customHeight="1">
      <c r="A6" s="85" t="s">
        <v>54</v>
      </c>
      <c r="B6" s="83" t="s">
        <v>54</v>
      </c>
      <c r="C6" s="83" t="s">
        <v>54</v>
      </c>
      <c r="D6" s="83" t="s">
        <v>54</v>
      </c>
      <c r="E6" s="82">
        <v>1</v>
      </c>
      <c r="F6" s="82">
        <v>2</v>
      </c>
      <c r="G6" s="82">
        <v>3</v>
      </c>
      <c r="H6" s="82">
        <v>4</v>
      </c>
      <c r="I6" s="82">
        <v>5</v>
      </c>
    </row>
    <row r="7" spans="1:9" s="80" customFormat="1" ht="20.100000000000001" customHeight="1">
      <c r="A7" s="86"/>
      <c r="B7" s="87"/>
      <c r="C7" s="87"/>
      <c r="D7" s="88" t="s">
        <v>35</v>
      </c>
      <c r="E7" s="89">
        <f t="shared" ref="E7:I7" si="0">E8</f>
        <v>33.08</v>
      </c>
      <c r="F7" s="89">
        <f t="shared" si="0"/>
        <v>11.73</v>
      </c>
      <c r="G7" s="89">
        <f t="shared" si="0"/>
        <v>10.66</v>
      </c>
      <c r="H7" s="89">
        <f t="shared" si="0"/>
        <v>1.07</v>
      </c>
      <c r="I7" s="89">
        <f t="shared" si="0"/>
        <v>21.35</v>
      </c>
    </row>
    <row r="8" spans="1:9" s="36" customFormat="1" ht="20.100000000000001" customHeight="1">
      <c r="A8" s="86" t="s">
        <v>58</v>
      </c>
      <c r="B8" s="87"/>
      <c r="C8" s="87"/>
      <c r="D8" s="88" t="s">
        <v>55</v>
      </c>
      <c r="E8" s="89">
        <f t="shared" ref="E8:I8" si="1">E9</f>
        <v>33.08</v>
      </c>
      <c r="F8" s="89">
        <f t="shared" si="1"/>
        <v>11.73</v>
      </c>
      <c r="G8" s="89">
        <f t="shared" si="1"/>
        <v>10.66</v>
      </c>
      <c r="H8" s="89">
        <f t="shared" si="1"/>
        <v>1.07</v>
      </c>
      <c r="I8" s="89">
        <f t="shared" si="1"/>
        <v>21.35</v>
      </c>
    </row>
    <row r="9" spans="1:9" s="36" customFormat="1" ht="20.100000000000001" customHeight="1">
      <c r="A9" s="86"/>
      <c r="B9" s="87" t="s">
        <v>59</v>
      </c>
      <c r="C9" s="87"/>
      <c r="D9" s="88" t="s">
        <v>56</v>
      </c>
      <c r="E9" s="89">
        <f t="shared" ref="E9:I9" si="2">E10+E17</f>
        <v>33.08</v>
      </c>
      <c r="F9" s="89">
        <f t="shared" si="2"/>
        <v>11.73</v>
      </c>
      <c r="G9" s="89">
        <f t="shared" si="2"/>
        <v>10.66</v>
      </c>
      <c r="H9" s="89">
        <f t="shared" si="2"/>
        <v>1.07</v>
      </c>
      <c r="I9" s="89">
        <f t="shared" si="2"/>
        <v>21.35</v>
      </c>
    </row>
    <row r="10" spans="1:9" s="36" customFormat="1" ht="20.100000000000001" customHeight="1">
      <c r="A10" s="86"/>
      <c r="B10" s="87"/>
      <c r="C10" s="87" t="s">
        <v>60</v>
      </c>
      <c r="D10" s="88" t="s">
        <v>57</v>
      </c>
      <c r="E10" s="89">
        <f t="shared" ref="E10:I10" si="3">SUM(E11:E16)</f>
        <v>14.23</v>
      </c>
      <c r="F10" s="89">
        <f t="shared" si="3"/>
        <v>11.73</v>
      </c>
      <c r="G10" s="89">
        <f t="shared" si="3"/>
        <v>10.66</v>
      </c>
      <c r="H10" s="89">
        <f t="shared" si="3"/>
        <v>1.07</v>
      </c>
      <c r="I10" s="89">
        <f t="shared" si="3"/>
        <v>2.5</v>
      </c>
    </row>
    <row r="11" spans="1:9" s="36" customFormat="1" ht="20.100000000000001" customHeight="1">
      <c r="A11" s="86" t="s">
        <v>83</v>
      </c>
      <c r="B11" s="87" t="s">
        <v>84</v>
      </c>
      <c r="C11" s="87" t="s">
        <v>85</v>
      </c>
      <c r="D11" s="88" t="s">
        <v>65</v>
      </c>
      <c r="E11" s="89">
        <v>0.24</v>
      </c>
      <c r="F11" s="89">
        <v>0.24</v>
      </c>
      <c r="G11" s="89">
        <v>0</v>
      </c>
      <c r="H11" s="89">
        <v>0.24</v>
      </c>
      <c r="I11" s="89">
        <v>0</v>
      </c>
    </row>
    <row r="12" spans="1:9" s="36" customFormat="1" ht="20.100000000000001" customHeight="1">
      <c r="A12" s="86" t="s">
        <v>83</v>
      </c>
      <c r="B12" s="87" t="s">
        <v>84</v>
      </c>
      <c r="C12" s="87" t="s">
        <v>85</v>
      </c>
      <c r="D12" s="88" t="s">
        <v>61</v>
      </c>
      <c r="E12" s="89">
        <v>9.6300000000000008</v>
      </c>
      <c r="F12" s="89">
        <v>9.6300000000000008</v>
      </c>
      <c r="G12" s="89">
        <v>9.6300000000000008</v>
      </c>
      <c r="H12" s="89">
        <v>0</v>
      </c>
      <c r="I12" s="89">
        <v>0</v>
      </c>
    </row>
    <row r="13" spans="1:9" s="36" customFormat="1" ht="20.100000000000001" customHeight="1">
      <c r="A13" s="86" t="s">
        <v>83</v>
      </c>
      <c r="B13" s="87" t="s">
        <v>84</v>
      </c>
      <c r="C13" s="87" t="s">
        <v>85</v>
      </c>
      <c r="D13" s="88" t="s">
        <v>66</v>
      </c>
      <c r="E13" s="89">
        <v>2.5</v>
      </c>
      <c r="F13" s="89">
        <v>0</v>
      </c>
      <c r="G13" s="89">
        <v>0</v>
      </c>
      <c r="H13" s="89">
        <v>0</v>
      </c>
      <c r="I13" s="89">
        <v>2.5</v>
      </c>
    </row>
    <row r="14" spans="1:9" s="36" customFormat="1" ht="20.100000000000001" customHeight="1">
      <c r="A14" s="86" t="s">
        <v>83</v>
      </c>
      <c r="B14" s="87" t="s">
        <v>84</v>
      </c>
      <c r="C14" s="87" t="s">
        <v>85</v>
      </c>
      <c r="D14" s="88" t="s">
        <v>64</v>
      </c>
      <c r="E14" s="89">
        <v>0.83</v>
      </c>
      <c r="F14" s="89">
        <v>0.83</v>
      </c>
      <c r="G14" s="89">
        <v>0</v>
      </c>
      <c r="H14" s="89">
        <v>0.83</v>
      </c>
      <c r="I14" s="89">
        <v>0</v>
      </c>
    </row>
    <row r="15" spans="1:9" s="36" customFormat="1" ht="20.100000000000001" customHeight="1">
      <c r="A15" s="86" t="s">
        <v>83</v>
      </c>
      <c r="B15" s="87" t="s">
        <v>84</v>
      </c>
      <c r="C15" s="87" t="s">
        <v>85</v>
      </c>
      <c r="D15" s="88" t="s">
        <v>62</v>
      </c>
      <c r="E15" s="89">
        <v>0.23</v>
      </c>
      <c r="F15" s="89">
        <v>0.23</v>
      </c>
      <c r="G15" s="89">
        <v>0.23</v>
      </c>
      <c r="H15" s="89">
        <v>0</v>
      </c>
      <c r="I15" s="89">
        <v>0</v>
      </c>
    </row>
    <row r="16" spans="1:9" s="36" customFormat="1" ht="20.100000000000001" customHeight="1">
      <c r="A16" s="86" t="s">
        <v>83</v>
      </c>
      <c r="B16" s="87" t="s">
        <v>84</v>
      </c>
      <c r="C16" s="87" t="s">
        <v>85</v>
      </c>
      <c r="D16" s="88" t="s">
        <v>63</v>
      </c>
      <c r="E16" s="89">
        <v>0.8</v>
      </c>
      <c r="F16" s="89">
        <v>0.8</v>
      </c>
      <c r="G16" s="89">
        <v>0.8</v>
      </c>
      <c r="H16" s="89">
        <v>0</v>
      </c>
      <c r="I16" s="89">
        <v>0</v>
      </c>
    </row>
    <row r="17" spans="1:9" s="36" customFormat="1" ht="20.100000000000001" customHeight="1">
      <c r="A17" s="86"/>
      <c r="B17" s="87"/>
      <c r="C17" s="87" t="s">
        <v>68</v>
      </c>
      <c r="D17" s="88" t="s">
        <v>67</v>
      </c>
      <c r="E17" s="89">
        <f t="shared" ref="E17:I17" si="4">SUM(E18:E22)</f>
        <v>18.850000000000001</v>
      </c>
      <c r="F17" s="89">
        <f t="shared" si="4"/>
        <v>0</v>
      </c>
      <c r="G17" s="89">
        <f t="shared" si="4"/>
        <v>0</v>
      </c>
      <c r="H17" s="89">
        <f t="shared" si="4"/>
        <v>0</v>
      </c>
      <c r="I17" s="89">
        <f t="shared" si="4"/>
        <v>18.850000000000001</v>
      </c>
    </row>
    <row r="18" spans="1:9" s="36" customFormat="1" ht="20.100000000000001" customHeight="1">
      <c r="A18" s="86" t="s">
        <v>83</v>
      </c>
      <c r="B18" s="87" t="s">
        <v>84</v>
      </c>
      <c r="C18" s="87" t="s">
        <v>86</v>
      </c>
      <c r="D18" s="88" t="s">
        <v>71</v>
      </c>
      <c r="E18" s="89">
        <v>1.44</v>
      </c>
      <c r="F18" s="89">
        <v>0</v>
      </c>
      <c r="G18" s="89">
        <v>0</v>
      </c>
      <c r="H18" s="89">
        <v>0</v>
      </c>
      <c r="I18" s="89">
        <v>1.44</v>
      </c>
    </row>
    <row r="19" spans="1:9" s="36" customFormat="1" ht="20.100000000000001" customHeight="1">
      <c r="A19" s="86" t="s">
        <v>83</v>
      </c>
      <c r="B19" s="87" t="s">
        <v>84</v>
      </c>
      <c r="C19" s="87" t="s">
        <v>86</v>
      </c>
      <c r="D19" s="88" t="s">
        <v>73</v>
      </c>
      <c r="E19" s="89">
        <v>3.51</v>
      </c>
      <c r="F19" s="89">
        <v>0</v>
      </c>
      <c r="G19" s="89">
        <v>0</v>
      </c>
      <c r="H19" s="89">
        <v>0</v>
      </c>
      <c r="I19" s="89">
        <v>3.51</v>
      </c>
    </row>
    <row r="20" spans="1:9" s="36" customFormat="1" ht="20.100000000000001" customHeight="1">
      <c r="A20" s="86" t="s">
        <v>83</v>
      </c>
      <c r="B20" s="87" t="s">
        <v>84</v>
      </c>
      <c r="C20" s="87" t="s">
        <v>86</v>
      </c>
      <c r="D20" s="88" t="s">
        <v>70</v>
      </c>
      <c r="E20" s="89">
        <v>6</v>
      </c>
      <c r="F20" s="89">
        <v>0</v>
      </c>
      <c r="G20" s="89">
        <v>0</v>
      </c>
      <c r="H20" s="89">
        <v>0</v>
      </c>
      <c r="I20" s="89">
        <v>6</v>
      </c>
    </row>
    <row r="21" spans="1:9" s="36" customFormat="1" ht="20.100000000000001" customHeight="1">
      <c r="A21" s="86" t="s">
        <v>83</v>
      </c>
      <c r="B21" s="87" t="s">
        <v>84</v>
      </c>
      <c r="C21" s="87" t="s">
        <v>86</v>
      </c>
      <c r="D21" s="88" t="s">
        <v>72</v>
      </c>
      <c r="E21" s="89">
        <v>3.9</v>
      </c>
      <c r="F21" s="89">
        <v>0</v>
      </c>
      <c r="G21" s="89">
        <v>0</v>
      </c>
      <c r="H21" s="89">
        <v>0</v>
      </c>
      <c r="I21" s="89">
        <v>3.9</v>
      </c>
    </row>
    <row r="22" spans="1:9" s="36" customFormat="1" ht="24" customHeight="1">
      <c r="A22" s="86" t="s">
        <v>83</v>
      </c>
      <c r="B22" s="87" t="s">
        <v>84</v>
      </c>
      <c r="C22" s="87" t="s">
        <v>86</v>
      </c>
      <c r="D22" s="88" t="s">
        <v>69</v>
      </c>
      <c r="E22" s="89">
        <v>4</v>
      </c>
      <c r="F22" s="89">
        <v>0</v>
      </c>
      <c r="G22" s="89">
        <v>0</v>
      </c>
      <c r="H22" s="89">
        <v>0</v>
      </c>
      <c r="I22" s="89">
        <v>4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>
      <selection activeCell="K30" sqref="K30"/>
    </sheetView>
  </sheetViews>
  <sheetFormatPr defaultColWidth="9" defaultRowHeight="13.5"/>
  <cols>
    <col min="1" max="1" width="4" style="72" customWidth="1"/>
    <col min="2" max="2" width="3.75" style="72" customWidth="1"/>
    <col min="3" max="3" width="17.625" style="72" customWidth="1"/>
    <col min="4" max="4" width="4.875" style="72" customWidth="1"/>
    <col min="5" max="5" width="4" style="72" customWidth="1"/>
    <col min="6" max="6" width="19" style="72" customWidth="1"/>
    <col min="7" max="7" width="11.5" style="72" customWidth="1"/>
    <col min="8" max="8" width="9" style="72"/>
    <col min="9" max="9" width="11.125" style="72" customWidth="1"/>
    <col min="10" max="19" width="9" style="72"/>
    <col min="20" max="20" width="11.25" style="72" customWidth="1"/>
    <col min="21" max="21" width="9" style="72"/>
    <col min="22" max="22" width="8.875" style="72" customWidth="1"/>
    <col min="23" max="16384" width="9" style="72"/>
  </cols>
  <sheetData>
    <row r="1" spans="1:22" s="69" customFormat="1" ht="42" customHeight="1">
      <c r="A1" s="177" t="s">
        <v>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s="70" customFormat="1" ht="17.25" customHeight="1">
      <c r="A2" s="178" t="s">
        <v>1</v>
      </c>
      <c r="B2" s="179"/>
      <c r="C2" s="179"/>
      <c r="D2" s="179"/>
      <c r="E2" s="179"/>
      <c r="F2" s="179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180" t="s">
        <v>2</v>
      </c>
      <c r="V2" s="180"/>
    </row>
    <row r="3" spans="1:22" s="70" customFormat="1" ht="18" customHeight="1">
      <c r="A3" s="168" t="s">
        <v>92</v>
      </c>
      <c r="B3" s="172"/>
      <c r="C3" s="169"/>
      <c r="D3" s="168" t="s">
        <v>93</v>
      </c>
      <c r="E3" s="172"/>
      <c r="F3" s="169"/>
      <c r="G3" s="181" t="s">
        <v>77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3"/>
    </row>
    <row r="4" spans="1:22" s="70" customFormat="1" ht="13.5" customHeight="1">
      <c r="A4" s="173"/>
      <c r="B4" s="174"/>
      <c r="C4" s="175"/>
      <c r="D4" s="173"/>
      <c r="E4" s="174"/>
      <c r="F4" s="175"/>
      <c r="G4" s="165" t="s">
        <v>35</v>
      </c>
      <c r="H4" s="168" t="s">
        <v>36</v>
      </c>
      <c r="I4" s="169"/>
      <c r="J4" s="181" t="s">
        <v>37</v>
      </c>
      <c r="K4" s="182"/>
      <c r="L4" s="182"/>
      <c r="M4" s="182"/>
      <c r="N4" s="182"/>
      <c r="O4" s="183"/>
      <c r="P4" s="165" t="s">
        <v>38</v>
      </c>
      <c r="Q4" s="165" t="s">
        <v>94</v>
      </c>
      <c r="R4" s="165" t="s">
        <v>95</v>
      </c>
      <c r="S4" s="168" t="s">
        <v>96</v>
      </c>
      <c r="T4" s="169"/>
      <c r="U4" s="165" t="s">
        <v>32</v>
      </c>
      <c r="V4" s="165" t="s">
        <v>33</v>
      </c>
    </row>
    <row r="5" spans="1:22" s="70" customFormat="1" ht="22.5" customHeight="1">
      <c r="A5" s="170"/>
      <c r="B5" s="176"/>
      <c r="C5" s="171"/>
      <c r="D5" s="170"/>
      <c r="E5" s="176"/>
      <c r="F5" s="171"/>
      <c r="G5" s="166"/>
      <c r="H5" s="170"/>
      <c r="I5" s="171"/>
      <c r="J5" s="184" t="s">
        <v>80</v>
      </c>
      <c r="K5" s="184" t="s">
        <v>49</v>
      </c>
      <c r="L5" s="184" t="s">
        <v>50</v>
      </c>
      <c r="M5" s="184" t="s">
        <v>51</v>
      </c>
      <c r="N5" s="184" t="s">
        <v>52</v>
      </c>
      <c r="O5" s="184" t="s">
        <v>53</v>
      </c>
      <c r="P5" s="166"/>
      <c r="Q5" s="166"/>
      <c r="R5" s="166"/>
      <c r="S5" s="170"/>
      <c r="T5" s="171"/>
      <c r="U5" s="166"/>
      <c r="V5" s="166"/>
    </row>
    <row r="6" spans="1:22" s="70" customFormat="1" ht="22.5" customHeight="1">
      <c r="A6" s="74" t="s">
        <v>42</v>
      </c>
      <c r="B6" s="74" t="s">
        <v>43</v>
      </c>
      <c r="C6" s="74" t="s">
        <v>28</v>
      </c>
      <c r="D6" s="74" t="s">
        <v>42</v>
      </c>
      <c r="E6" s="74" t="s">
        <v>43</v>
      </c>
      <c r="F6" s="74" t="s">
        <v>28</v>
      </c>
      <c r="G6" s="167"/>
      <c r="H6" s="74" t="s">
        <v>46</v>
      </c>
      <c r="I6" s="74" t="s">
        <v>47</v>
      </c>
      <c r="J6" s="184"/>
      <c r="K6" s="184"/>
      <c r="L6" s="184"/>
      <c r="M6" s="184"/>
      <c r="N6" s="184"/>
      <c r="O6" s="184"/>
      <c r="P6" s="167"/>
      <c r="Q6" s="167"/>
      <c r="R6" s="167"/>
      <c r="S6" s="74" t="s">
        <v>97</v>
      </c>
      <c r="T6" s="74" t="s">
        <v>41</v>
      </c>
      <c r="U6" s="167"/>
      <c r="V6" s="167"/>
    </row>
    <row r="7" spans="1:22" s="71" customFormat="1" ht="20.100000000000001" customHeight="1">
      <c r="A7" s="75"/>
      <c r="B7" s="76"/>
      <c r="C7" s="77" t="s">
        <v>35</v>
      </c>
      <c r="D7" s="76"/>
      <c r="E7" s="76"/>
      <c r="F7" s="76"/>
      <c r="G7" s="78">
        <f t="shared" ref="G7:V7" si="0">G8+G15</f>
        <v>11.73</v>
      </c>
      <c r="H7" s="78">
        <f t="shared" si="0"/>
        <v>11.73</v>
      </c>
      <c r="I7" s="78">
        <f t="shared" si="0"/>
        <v>0</v>
      </c>
      <c r="J7" s="78">
        <f t="shared" si="0"/>
        <v>0</v>
      </c>
      <c r="K7" s="78">
        <f t="shared" si="0"/>
        <v>0</v>
      </c>
      <c r="L7" s="78">
        <f t="shared" si="0"/>
        <v>0</v>
      </c>
      <c r="M7" s="78">
        <f t="shared" si="0"/>
        <v>0</v>
      </c>
      <c r="N7" s="78">
        <f t="shared" si="0"/>
        <v>0</v>
      </c>
      <c r="O7" s="78">
        <f t="shared" si="0"/>
        <v>0</v>
      </c>
      <c r="P7" s="78">
        <f t="shared" si="0"/>
        <v>0</v>
      </c>
      <c r="Q7" s="78">
        <f t="shared" si="0"/>
        <v>0</v>
      </c>
      <c r="R7" s="78">
        <f t="shared" si="0"/>
        <v>0</v>
      </c>
      <c r="S7" s="78">
        <f t="shared" si="0"/>
        <v>0</v>
      </c>
      <c r="T7" s="78">
        <f t="shared" si="0"/>
        <v>0</v>
      </c>
      <c r="U7" s="78">
        <f t="shared" si="0"/>
        <v>0</v>
      </c>
      <c r="V7" s="78">
        <f t="shared" si="0"/>
        <v>0</v>
      </c>
    </row>
    <row r="8" spans="1:22" ht="20.100000000000001" customHeight="1">
      <c r="A8" s="75"/>
      <c r="B8" s="76"/>
      <c r="C8" s="75" t="s">
        <v>98</v>
      </c>
      <c r="D8" s="76"/>
      <c r="E8" s="76"/>
      <c r="F8" s="76"/>
      <c r="G8" s="78">
        <f t="shared" ref="G8:V8" si="1">G9+G11+G13</f>
        <v>10.66</v>
      </c>
      <c r="H8" s="78">
        <f t="shared" si="1"/>
        <v>10.66</v>
      </c>
      <c r="I8" s="78">
        <f t="shared" si="1"/>
        <v>0</v>
      </c>
      <c r="J8" s="78">
        <f t="shared" si="1"/>
        <v>0</v>
      </c>
      <c r="K8" s="78">
        <f t="shared" si="1"/>
        <v>0</v>
      </c>
      <c r="L8" s="78">
        <f t="shared" si="1"/>
        <v>0</v>
      </c>
      <c r="M8" s="78">
        <f t="shared" si="1"/>
        <v>0</v>
      </c>
      <c r="N8" s="78">
        <f t="shared" si="1"/>
        <v>0</v>
      </c>
      <c r="O8" s="78">
        <f t="shared" si="1"/>
        <v>0</v>
      </c>
      <c r="P8" s="78">
        <f t="shared" si="1"/>
        <v>0</v>
      </c>
      <c r="Q8" s="78">
        <f t="shared" si="1"/>
        <v>0</v>
      </c>
      <c r="R8" s="78">
        <f t="shared" si="1"/>
        <v>0</v>
      </c>
      <c r="S8" s="78">
        <f t="shared" si="1"/>
        <v>0</v>
      </c>
      <c r="T8" s="78">
        <f t="shared" si="1"/>
        <v>0</v>
      </c>
      <c r="U8" s="78">
        <f t="shared" si="1"/>
        <v>0</v>
      </c>
      <c r="V8" s="78">
        <f t="shared" si="1"/>
        <v>0</v>
      </c>
    </row>
    <row r="9" spans="1:22" ht="20.100000000000001" customHeight="1">
      <c r="A9" s="75"/>
      <c r="B9" s="76"/>
      <c r="C9" s="75" t="s">
        <v>99</v>
      </c>
      <c r="D9" s="76"/>
      <c r="E9" s="76"/>
      <c r="F9" s="76"/>
      <c r="G9" s="78">
        <f t="shared" ref="G9:V9" si="2">G10</f>
        <v>9.6300000000000008</v>
      </c>
      <c r="H9" s="78">
        <f t="shared" si="2"/>
        <v>9.6300000000000008</v>
      </c>
      <c r="I9" s="78">
        <f t="shared" si="2"/>
        <v>0</v>
      </c>
      <c r="J9" s="78">
        <f t="shared" si="2"/>
        <v>0</v>
      </c>
      <c r="K9" s="78">
        <f t="shared" si="2"/>
        <v>0</v>
      </c>
      <c r="L9" s="78">
        <f t="shared" si="2"/>
        <v>0</v>
      </c>
      <c r="M9" s="78">
        <f t="shared" si="2"/>
        <v>0</v>
      </c>
      <c r="N9" s="78">
        <f t="shared" si="2"/>
        <v>0</v>
      </c>
      <c r="O9" s="78">
        <f t="shared" si="2"/>
        <v>0</v>
      </c>
      <c r="P9" s="78">
        <f t="shared" si="2"/>
        <v>0</v>
      </c>
      <c r="Q9" s="78">
        <f t="shared" si="2"/>
        <v>0</v>
      </c>
      <c r="R9" s="78">
        <f t="shared" si="2"/>
        <v>0</v>
      </c>
      <c r="S9" s="78">
        <f t="shared" si="2"/>
        <v>0</v>
      </c>
      <c r="T9" s="78">
        <f t="shared" si="2"/>
        <v>0</v>
      </c>
      <c r="U9" s="78">
        <f t="shared" si="2"/>
        <v>0</v>
      </c>
      <c r="V9" s="78">
        <f t="shared" si="2"/>
        <v>0</v>
      </c>
    </row>
    <row r="10" spans="1:22" ht="20.100000000000001" customHeight="1">
      <c r="A10" s="75">
        <v>303</v>
      </c>
      <c r="B10" s="76" t="s">
        <v>60</v>
      </c>
      <c r="C10" s="75" t="s">
        <v>100</v>
      </c>
      <c r="D10" s="76" t="s">
        <v>101</v>
      </c>
      <c r="E10" s="76" t="s">
        <v>102</v>
      </c>
      <c r="F10" s="76" t="s">
        <v>103</v>
      </c>
      <c r="G10" s="78">
        <v>9.6300000000000008</v>
      </c>
      <c r="H10" s="78">
        <v>9.6300000000000008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20.100000000000001" customHeight="1">
      <c r="A11" s="75"/>
      <c r="B11" s="76"/>
      <c r="C11" s="75" t="s">
        <v>104</v>
      </c>
      <c r="D11" s="76"/>
      <c r="E11" s="76"/>
      <c r="F11" s="76"/>
      <c r="G11" s="78">
        <f t="shared" ref="G11:V11" si="3">G12</f>
        <v>0.23</v>
      </c>
      <c r="H11" s="78">
        <f t="shared" si="3"/>
        <v>0.23</v>
      </c>
      <c r="I11" s="78">
        <f t="shared" si="3"/>
        <v>0</v>
      </c>
      <c r="J11" s="78">
        <f t="shared" si="3"/>
        <v>0</v>
      </c>
      <c r="K11" s="78">
        <f t="shared" si="3"/>
        <v>0</v>
      </c>
      <c r="L11" s="78">
        <f t="shared" si="3"/>
        <v>0</v>
      </c>
      <c r="M11" s="78">
        <f t="shared" si="3"/>
        <v>0</v>
      </c>
      <c r="N11" s="78">
        <f t="shared" si="3"/>
        <v>0</v>
      </c>
      <c r="O11" s="78">
        <f t="shared" si="3"/>
        <v>0</v>
      </c>
      <c r="P11" s="78">
        <f t="shared" si="3"/>
        <v>0</v>
      </c>
      <c r="Q11" s="78">
        <f t="shared" si="3"/>
        <v>0</v>
      </c>
      <c r="R11" s="78">
        <f t="shared" si="3"/>
        <v>0</v>
      </c>
      <c r="S11" s="78">
        <f t="shared" si="3"/>
        <v>0</v>
      </c>
      <c r="T11" s="78">
        <f t="shared" si="3"/>
        <v>0</v>
      </c>
      <c r="U11" s="78">
        <f t="shared" si="3"/>
        <v>0</v>
      </c>
      <c r="V11" s="78">
        <f t="shared" si="3"/>
        <v>0</v>
      </c>
    </row>
    <row r="12" spans="1:22" ht="20.100000000000001" customHeight="1">
      <c r="A12" s="75">
        <v>303</v>
      </c>
      <c r="B12" s="76" t="s">
        <v>60</v>
      </c>
      <c r="C12" s="75" t="s">
        <v>100</v>
      </c>
      <c r="D12" s="76" t="s">
        <v>101</v>
      </c>
      <c r="E12" s="76" t="s">
        <v>102</v>
      </c>
      <c r="F12" s="76" t="s">
        <v>103</v>
      </c>
      <c r="G12" s="78">
        <v>0.23</v>
      </c>
      <c r="H12" s="78">
        <v>0.23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20.100000000000001" customHeight="1">
      <c r="A13" s="75"/>
      <c r="B13" s="76"/>
      <c r="C13" s="75" t="s">
        <v>104</v>
      </c>
      <c r="D13" s="76"/>
      <c r="E13" s="76"/>
      <c r="F13" s="76"/>
      <c r="G13" s="78">
        <f t="shared" ref="G13:V13" si="4">G14</f>
        <v>0.8</v>
      </c>
      <c r="H13" s="78">
        <f t="shared" si="4"/>
        <v>0.8</v>
      </c>
      <c r="I13" s="78">
        <f t="shared" si="4"/>
        <v>0</v>
      </c>
      <c r="J13" s="78">
        <f t="shared" si="4"/>
        <v>0</v>
      </c>
      <c r="K13" s="78">
        <f t="shared" si="4"/>
        <v>0</v>
      </c>
      <c r="L13" s="78">
        <f t="shared" si="4"/>
        <v>0</v>
      </c>
      <c r="M13" s="78">
        <f t="shared" si="4"/>
        <v>0</v>
      </c>
      <c r="N13" s="78">
        <f t="shared" si="4"/>
        <v>0</v>
      </c>
      <c r="O13" s="78">
        <f t="shared" si="4"/>
        <v>0</v>
      </c>
      <c r="P13" s="78">
        <f t="shared" si="4"/>
        <v>0</v>
      </c>
      <c r="Q13" s="78">
        <f t="shared" si="4"/>
        <v>0</v>
      </c>
      <c r="R13" s="78">
        <f t="shared" si="4"/>
        <v>0</v>
      </c>
      <c r="S13" s="78">
        <f t="shared" si="4"/>
        <v>0</v>
      </c>
      <c r="T13" s="78">
        <f t="shared" si="4"/>
        <v>0</v>
      </c>
      <c r="U13" s="78">
        <f t="shared" si="4"/>
        <v>0</v>
      </c>
      <c r="V13" s="78">
        <f t="shared" si="4"/>
        <v>0</v>
      </c>
    </row>
    <row r="14" spans="1:22" ht="20.100000000000001" customHeight="1">
      <c r="A14" s="75">
        <v>303</v>
      </c>
      <c r="B14" s="76" t="s">
        <v>60</v>
      </c>
      <c r="C14" s="75" t="s">
        <v>100</v>
      </c>
      <c r="D14" s="76" t="s">
        <v>101</v>
      </c>
      <c r="E14" s="76" t="s">
        <v>102</v>
      </c>
      <c r="F14" s="76" t="s">
        <v>103</v>
      </c>
      <c r="G14" s="78">
        <v>0.8</v>
      </c>
      <c r="H14" s="78">
        <v>0.8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20.100000000000001" customHeight="1">
      <c r="A15" s="75"/>
      <c r="B15" s="76"/>
      <c r="C15" s="75" t="s">
        <v>105</v>
      </c>
      <c r="D15" s="76"/>
      <c r="E15" s="76"/>
      <c r="F15" s="76"/>
      <c r="G15" s="78">
        <f t="shared" ref="G15:V15" si="5">G16+G23</f>
        <v>1.07</v>
      </c>
      <c r="H15" s="78">
        <f t="shared" si="5"/>
        <v>1.07</v>
      </c>
      <c r="I15" s="78">
        <f t="shared" si="5"/>
        <v>0</v>
      </c>
      <c r="J15" s="78">
        <f t="shared" si="5"/>
        <v>0</v>
      </c>
      <c r="K15" s="78">
        <f t="shared" si="5"/>
        <v>0</v>
      </c>
      <c r="L15" s="78">
        <f t="shared" si="5"/>
        <v>0</v>
      </c>
      <c r="M15" s="78">
        <f t="shared" si="5"/>
        <v>0</v>
      </c>
      <c r="N15" s="78">
        <f t="shared" si="5"/>
        <v>0</v>
      </c>
      <c r="O15" s="78">
        <f t="shared" si="5"/>
        <v>0</v>
      </c>
      <c r="P15" s="78">
        <f t="shared" si="5"/>
        <v>0</v>
      </c>
      <c r="Q15" s="78">
        <f t="shared" si="5"/>
        <v>0</v>
      </c>
      <c r="R15" s="78">
        <f t="shared" si="5"/>
        <v>0</v>
      </c>
      <c r="S15" s="78">
        <f t="shared" si="5"/>
        <v>0</v>
      </c>
      <c r="T15" s="78">
        <f t="shared" si="5"/>
        <v>0</v>
      </c>
      <c r="U15" s="78">
        <f t="shared" si="5"/>
        <v>0</v>
      </c>
      <c r="V15" s="78">
        <f t="shared" si="5"/>
        <v>0</v>
      </c>
    </row>
    <row r="16" spans="1:22" ht="20.100000000000001" customHeight="1">
      <c r="A16" s="75"/>
      <c r="B16" s="76"/>
      <c r="C16" s="75" t="s">
        <v>106</v>
      </c>
      <c r="D16" s="76"/>
      <c r="E16" s="76"/>
      <c r="F16" s="76"/>
      <c r="G16" s="78">
        <f t="shared" ref="G16:V16" si="6">SUM(G17:G22)</f>
        <v>0.83</v>
      </c>
      <c r="H16" s="78">
        <f t="shared" si="6"/>
        <v>0.83</v>
      </c>
      <c r="I16" s="78">
        <f t="shared" si="6"/>
        <v>0</v>
      </c>
      <c r="J16" s="78">
        <f t="shared" si="6"/>
        <v>0</v>
      </c>
      <c r="K16" s="78">
        <f t="shared" si="6"/>
        <v>0</v>
      </c>
      <c r="L16" s="78">
        <f t="shared" si="6"/>
        <v>0</v>
      </c>
      <c r="M16" s="78">
        <f t="shared" si="6"/>
        <v>0</v>
      </c>
      <c r="N16" s="78">
        <f t="shared" si="6"/>
        <v>0</v>
      </c>
      <c r="O16" s="78">
        <f t="shared" si="6"/>
        <v>0</v>
      </c>
      <c r="P16" s="78">
        <f t="shared" si="6"/>
        <v>0</v>
      </c>
      <c r="Q16" s="78">
        <f t="shared" si="6"/>
        <v>0</v>
      </c>
      <c r="R16" s="78">
        <f t="shared" si="6"/>
        <v>0</v>
      </c>
      <c r="S16" s="78">
        <f t="shared" si="6"/>
        <v>0</v>
      </c>
      <c r="T16" s="78">
        <f t="shared" si="6"/>
        <v>0</v>
      </c>
      <c r="U16" s="78">
        <f t="shared" si="6"/>
        <v>0</v>
      </c>
      <c r="V16" s="78">
        <f t="shared" si="6"/>
        <v>0</v>
      </c>
    </row>
    <row r="17" spans="1:22" ht="20.100000000000001" customHeight="1">
      <c r="A17" s="75">
        <v>302</v>
      </c>
      <c r="B17" s="76" t="s">
        <v>60</v>
      </c>
      <c r="C17" s="75" t="s">
        <v>107</v>
      </c>
      <c r="D17" s="76" t="s">
        <v>108</v>
      </c>
      <c r="E17" s="76" t="s">
        <v>60</v>
      </c>
      <c r="F17" s="76" t="s">
        <v>109</v>
      </c>
      <c r="G17" s="78">
        <v>0.18</v>
      </c>
      <c r="H17" s="78">
        <v>0.18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20.100000000000001" customHeight="1">
      <c r="A18" s="75">
        <v>302</v>
      </c>
      <c r="B18" s="76" t="s">
        <v>102</v>
      </c>
      <c r="C18" s="75" t="s">
        <v>110</v>
      </c>
      <c r="D18" s="76" t="s">
        <v>108</v>
      </c>
      <c r="E18" s="76" t="s">
        <v>60</v>
      </c>
      <c r="F18" s="76" t="s">
        <v>109</v>
      </c>
      <c r="G18" s="78">
        <v>0.12</v>
      </c>
      <c r="H18" s="78">
        <v>0.12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</row>
    <row r="19" spans="1:22" ht="20.100000000000001" customHeight="1">
      <c r="A19" s="75">
        <v>302</v>
      </c>
      <c r="B19" s="76" t="s">
        <v>111</v>
      </c>
      <c r="C19" s="75" t="s">
        <v>112</v>
      </c>
      <c r="D19" s="76" t="s">
        <v>108</v>
      </c>
      <c r="E19" s="76" t="s">
        <v>60</v>
      </c>
      <c r="F19" s="76" t="s">
        <v>109</v>
      </c>
      <c r="G19" s="78">
        <v>0.12</v>
      </c>
      <c r="H19" s="78">
        <v>0.12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</row>
    <row r="20" spans="1:22" ht="20.100000000000001" customHeight="1">
      <c r="A20" s="75">
        <v>302</v>
      </c>
      <c r="B20" s="76" t="s">
        <v>113</v>
      </c>
      <c r="C20" s="75" t="s">
        <v>114</v>
      </c>
      <c r="D20" s="76" t="s">
        <v>108</v>
      </c>
      <c r="E20" s="76" t="s">
        <v>60</v>
      </c>
      <c r="F20" s="76" t="s">
        <v>109</v>
      </c>
      <c r="G20" s="78">
        <v>0.09</v>
      </c>
      <c r="H20" s="78">
        <v>0.09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</row>
    <row r="21" spans="1:22" ht="20.100000000000001" customHeight="1">
      <c r="A21" s="75">
        <v>302</v>
      </c>
      <c r="B21" s="76" t="s">
        <v>115</v>
      </c>
      <c r="C21" s="75" t="s">
        <v>116</v>
      </c>
      <c r="D21" s="76" t="s">
        <v>108</v>
      </c>
      <c r="E21" s="76" t="s">
        <v>60</v>
      </c>
      <c r="F21" s="76" t="s">
        <v>109</v>
      </c>
      <c r="G21" s="78">
        <v>0.3</v>
      </c>
      <c r="H21" s="78">
        <v>0.3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</row>
    <row r="22" spans="1:22" ht="20.100000000000001" customHeight="1">
      <c r="A22" s="75">
        <v>302</v>
      </c>
      <c r="B22" s="76" t="s">
        <v>117</v>
      </c>
      <c r="C22" s="75" t="s">
        <v>118</v>
      </c>
      <c r="D22" s="76" t="s">
        <v>108</v>
      </c>
      <c r="E22" s="76" t="s">
        <v>119</v>
      </c>
      <c r="F22" s="76" t="s">
        <v>120</v>
      </c>
      <c r="G22" s="78">
        <v>0.02</v>
      </c>
      <c r="H22" s="78">
        <v>0.02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</row>
    <row r="23" spans="1:22" ht="20.100000000000001" customHeight="1">
      <c r="A23" s="75"/>
      <c r="B23" s="76"/>
      <c r="C23" s="75" t="s">
        <v>121</v>
      </c>
      <c r="D23" s="76"/>
      <c r="E23" s="76"/>
      <c r="F23" s="76"/>
      <c r="G23" s="78">
        <f t="shared" ref="G23:V23" si="7">G24</f>
        <v>0.24</v>
      </c>
      <c r="H23" s="78">
        <f t="shared" si="7"/>
        <v>0.24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 t="shared" si="7"/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 t="shared" si="7"/>
        <v>0</v>
      </c>
      <c r="Q23" s="78">
        <f t="shared" si="7"/>
        <v>0</v>
      </c>
      <c r="R23" s="78">
        <f t="shared" si="7"/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</row>
    <row r="24" spans="1:22" ht="20.100000000000001" customHeight="1">
      <c r="A24" s="75">
        <v>302</v>
      </c>
      <c r="B24" s="76" t="s">
        <v>111</v>
      </c>
      <c r="C24" s="75" t="s">
        <v>112</v>
      </c>
      <c r="D24" s="76" t="s">
        <v>108</v>
      </c>
      <c r="E24" s="76" t="s">
        <v>60</v>
      </c>
      <c r="F24" s="76" t="s">
        <v>109</v>
      </c>
      <c r="G24" s="78">
        <v>0.24</v>
      </c>
      <c r="H24" s="78">
        <v>0.24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20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C10" sqref="C10"/>
    </sheetView>
  </sheetViews>
  <sheetFormatPr defaultColWidth="9" defaultRowHeight="14.25"/>
  <cols>
    <col min="1" max="1" width="35.75" style="58" customWidth="1"/>
    <col min="2" max="2" width="43" style="59" customWidth="1"/>
    <col min="3" max="3" width="27" style="58" customWidth="1"/>
    <col min="4" max="16384" width="9" style="58"/>
  </cols>
  <sheetData>
    <row r="1" spans="1:3" s="55" customFormat="1" ht="42" customHeight="1">
      <c r="A1" s="185" t="s">
        <v>122</v>
      </c>
      <c r="B1" s="185"/>
      <c r="C1" s="60"/>
    </row>
    <row r="2" spans="1:3" ht="18.75" customHeight="1">
      <c r="A2" s="61" t="s">
        <v>1</v>
      </c>
      <c r="B2" s="62" t="s">
        <v>2</v>
      </c>
    </row>
    <row r="3" spans="1:3" s="56" customFormat="1" ht="30" customHeight="1">
      <c r="A3" s="63" t="s">
        <v>123</v>
      </c>
      <c r="B3" s="64" t="s">
        <v>124</v>
      </c>
      <c r="C3" s="58"/>
    </row>
    <row r="4" spans="1:3" s="57" customFormat="1" ht="30" customHeight="1">
      <c r="A4" s="63" t="s">
        <v>125</v>
      </c>
      <c r="B4" s="65">
        <v>0.02</v>
      </c>
      <c r="C4" s="66"/>
    </row>
    <row r="5" spans="1:3" s="57" customFormat="1" ht="30" customHeight="1">
      <c r="A5" s="67" t="s">
        <v>126</v>
      </c>
      <c r="B5" s="65">
        <v>0</v>
      </c>
      <c r="C5" s="66"/>
    </row>
    <row r="6" spans="1:3" s="57" customFormat="1" ht="30" customHeight="1">
      <c r="A6" s="67" t="s">
        <v>127</v>
      </c>
      <c r="B6" s="65">
        <v>0.02</v>
      </c>
      <c r="C6" s="66"/>
    </row>
    <row r="7" spans="1:3" s="57" customFormat="1" ht="30" customHeight="1">
      <c r="A7" s="67" t="s">
        <v>128</v>
      </c>
      <c r="B7" s="65">
        <v>0</v>
      </c>
      <c r="C7" s="66"/>
    </row>
    <row r="8" spans="1:3" s="57" customFormat="1" ht="30" customHeight="1">
      <c r="A8" s="67" t="s">
        <v>129</v>
      </c>
      <c r="B8" s="65">
        <v>0</v>
      </c>
      <c r="C8" s="66"/>
    </row>
    <row r="9" spans="1:3" s="57" customFormat="1" ht="30" customHeight="1">
      <c r="A9" s="67" t="s">
        <v>130</v>
      </c>
      <c r="B9" s="65">
        <v>0</v>
      </c>
      <c r="C9" s="66"/>
    </row>
    <row r="10" spans="1:3" s="56" customFormat="1" ht="30" customHeight="1">
      <c r="A10"/>
      <c r="B10"/>
      <c r="C10" s="58"/>
    </row>
    <row r="11" spans="1:3" s="56" customFormat="1" ht="114.6" customHeight="1">
      <c r="A11" s="186" t="s">
        <v>131</v>
      </c>
      <c r="B11" s="186"/>
      <c r="C11" s="58"/>
    </row>
    <row r="12" spans="1:3" s="56" customFormat="1" ht="14.25" customHeight="1">
      <c r="A12" s="58"/>
      <c r="B12" s="59"/>
      <c r="C12" s="58"/>
    </row>
    <row r="13" spans="1:3" s="56" customFormat="1" ht="14.25" customHeight="1">
      <c r="A13" s="58"/>
      <c r="B13" s="59"/>
      <c r="C13" s="58"/>
    </row>
    <row r="14" spans="1:3" s="56" customFormat="1" ht="14.25" customHeight="1">
      <c r="A14" s="58"/>
      <c r="B14" s="59"/>
      <c r="C14" s="58"/>
    </row>
    <row r="15" spans="1:3" s="56" customFormat="1" ht="14.25" customHeight="1">
      <c r="A15" s="58"/>
      <c r="B15" s="59"/>
      <c r="C15" s="58"/>
    </row>
    <row r="16" spans="1:3" s="56" customFormat="1" ht="14.25" customHeight="1">
      <c r="A16" s="58"/>
      <c r="B16" s="59"/>
      <c r="C16" s="58"/>
    </row>
    <row r="17" spans="1:3" s="56" customFormat="1" ht="14.25" customHeight="1">
      <c r="B17" s="68"/>
    </row>
    <row r="18" spans="1:3" s="56" customFormat="1" ht="14.25" customHeight="1">
      <c r="B18" s="68"/>
    </row>
    <row r="19" spans="1:3" s="56" customFormat="1" ht="14.25" customHeight="1">
      <c r="B19" s="68"/>
    </row>
    <row r="20" spans="1:3" s="56" customFormat="1" ht="14.25" customHeight="1">
      <c r="B20" s="68"/>
    </row>
    <row r="21" spans="1:3" s="56" customFormat="1" ht="14.25" customHeight="1">
      <c r="B21" s="68"/>
    </row>
    <row r="22" spans="1:3" s="56" customFormat="1" ht="14.25" customHeight="1">
      <c r="B22" s="68"/>
    </row>
    <row r="23" spans="1:3" s="56" customFormat="1" ht="14.25" customHeight="1">
      <c r="B23" s="68"/>
    </row>
    <row r="24" spans="1:3" s="56" customFormat="1" ht="14.25" customHeight="1">
      <c r="B24" s="68"/>
    </row>
    <row r="25" spans="1:3" s="56" customFormat="1" ht="14.25" customHeight="1">
      <c r="B25" s="68"/>
    </row>
    <row r="26" spans="1:3" s="56" customFormat="1" ht="14.25" customHeight="1">
      <c r="B26" s="68"/>
    </row>
    <row r="27" spans="1:3" s="56" customFormat="1" ht="14.25" customHeight="1">
      <c r="B27" s="68"/>
    </row>
    <row r="28" spans="1:3" s="56" customFormat="1" ht="14.25" customHeight="1">
      <c r="B28" s="68"/>
    </row>
    <row r="29" spans="1:3" s="56" customFormat="1" ht="14.25" customHeight="1">
      <c r="B29" s="68"/>
    </row>
    <row r="30" spans="1:3" s="56" customFormat="1" ht="14.25" customHeight="1">
      <c r="B30" s="68"/>
    </row>
    <row r="31" spans="1:3" s="56" customFormat="1" ht="14.25" customHeight="1">
      <c r="B31" s="68"/>
    </row>
    <row r="32" spans="1:3" s="56" customFormat="1" ht="14.25" customHeight="1">
      <c r="A32" s="58"/>
      <c r="B32" s="59"/>
      <c r="C32" s="58"/>
    </row>
    <row r="33" spans="1:3" s="56" customFormat="1" ht="14.25" customHeight="1">
      <c r="A33" s="58"/>
      <c r="B33" s="59"/>
      <c r="C33" s="58"/>
    </row>
    <row r="34" spans="1:3" s="56" customFormat="1" ht="14.25" customHeight="1">
      <c r="A34" s="58"/>
      <c r="B34" s="59"/>
      <c r="C34" s="58"/>
    </row>
    <row r="35" spans="1:3" s="56" customFormat="1" ht="14.25" customHeight="1">
      <c r="A35" s="58"/>
      <c r="B35" s="59"/>
      <c r="C35" s="58"/>
    </row>
  </sheetData>
  <sheetProtection formatCells="0" formatColumns="0" formatRows="0"/>
  <mergeCells count="2">
    <mergeCell ref="A1:B1"/>
    <mergeCell ref="A11:B11"/>
  </mergeCells>
  <phoneticPr fontId="20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K7" sqref="K7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2" t="s">
        <v>132</v>
      </c>
      <c r="B1" s="152"/>
      <c r="C1" s="152"/>
      <c r="D1" s="152"/>
      <c r="E1" s="152"/>
      <c r="F1" s="152"/>
      <c r="G1" s="152"/>
      <c r="H1" s="152"/>
      <c r="I1" s="152"/>
    </row>
    <row r="2" spans="1:9" ht="18" customHeight="1">
      <c r="A2" s="153" t="s">
        <v>1</v>
      </c>
      <c r="B2" s="153"/>
      <c r="C2" s="153"/>
      <c r="D2" s="153"/>
      <c r="E2" s="38"/>
      <c r="F2" s="39"/>
      <c r="G2" s="39"/>
      <c r="H2" s="39"/>
      <c r="I2" s="53" t="s">
        <v>2</v>
      </c>
    </row>
    <row r="3" spans="1:9" s="34" customFormat="1" ht="16.5" customHeight="1">
      <c r="A3" s="187" t="s">
        <v>75</v>
      </c>
      <c r="B3" s="188"/>
      <c r="C3" s="189"/>
      <c r="D3" s="194" t="s">
        <v>76</v>
      </c>
      <c r="E3" s="190" t="s">
        <v>77</v>
      </c>
      <c r="F3" s="190"/>
      <c r="G3" s="190"/>
      <c r="H3" s="190"/>
      <c r="I3" s="190"/>
    </row>
    <row r="4" spans="1:9" s="34" customFormat="1" ht="14.25" customHeight="1">
      <c r="A4" s="192" t="s">
        <v>42</v>
      </c>
      <c r="B4" s="193" t="s">
        <v>43</v>
      </c>
      <c r="C4" s="193" t="s">
        <v>44</v>
      </c>
      <c r="D4" s="195"/>
      <c r="E4" s="197" t="s">
        <v>35</v>
      </c>
      <c r="F4" s="191" t="s">
        <v>78</v>
      </c>
      <c r="G4" s="191"/>
      <c r="H4" s="191"/>
      <c r="I4" s="43" t="s">
        <v>79</v>
      </c>
    </row>
    <row r="5" spans="1:9" s="34" customFormat="1" ht="37.5" customHeight="1">
      <c r="A5" s="192"/>
      <c r="B5" s="193"/>
      <c r="C5" s="193"/>
      <c r="D5" s="196"/>
      <c r="E5" s="197"/>
      <c r="F5" s="42" t="s">
        <v>80</v>
      </c>
      <c r="G5" s="42" t="s">
        <v>81</v>
      </c>
      <c r="H5" s="42" t="s">
        <v>82</v>
      </c>
      <c r="I5" s="42" t="s">
        <v>80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4"/>
    </row>
    <row r="8" spans="1:9" s="36" customFormat="1" ht="14.25" customHeight="1">
      <c r="A8" s="50"/>
      <c r="B8" s="50"/>
      <c r="C8" s="50"/>
      <c r="D8" s="50"/>
      <c r="E8" s="50"/>
      <c r="F8" s="50"/>
      <c r="G8" s="50"/>
      <c r="H8" s="50"/>
      <c r="I8" s="50"/>
    </row>
    <row r="9" spans="1:9" s="36" customFormat="1" ht="14.25" customHeight="1">
      <c r="A9" s="37"/>
      <c r="B9" s="51"/>
      <c r="C9" s="51"/>
      <c r="D9" s="51"/>
      <c r="E9" s="51"/>
      <c r="F9" s="51"/>
      <c r="G9" s="51"/>
      <c r="H9" s="52"/>
      <c r="I9" s="52"/>
    </row>
    <row r="10" spans="1:9" s="36" customFormat="1" ht="14.25" customHeight="1">
      <c r="A10" s="52"/>
      <c r="B10" s="52"/>
      <c r="C10" s="52"/>
      <c r="D10" s="52"/>
      <c r="E10" s="51"/>
      <c r="F10" s="51"/>
      <c r="G10" s="51"/>
      <c r="H10" s="52"/>
      <c r="I10" s="52"/>
    </row>
    <row r="11" spans="1:9" s="36" customFormat="1" ht="14.25" customHeight="1">
      <c r="A11" s="52"/>
      <c r="B11" s="52"/>
      <c r="C11" s="52"/>
      <c r="D11" s="52"/>
      <c r="E11" s="52"/>
      <c r="F11" s="51"/>
      <c r="G11" s="51"/>
      <c r="H11" s="52"/>
      <c r="I11" s="52"/>
    </row>
    <row r="12" spans="1:9" s="36" customFormat="1" ht="14.25" customHeight="1">
      <c r="A12" s="52"/>
      <c r="B12" s="52"/>
      <c r="C12" s="52"/>
      <c r="D12" s="52"/>
      <c r="E12" s="52"/>
      <c r="F12" s="52"/>
      <c r="G12" s="51"/>
      <c r="H12" s="52"/>
      <c r="I12" s="52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C10" sqref="C10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198" t="s">
        <v>133</v>
      </c>
      <c r="B1" s="198"/>
      <c r="C1" s="198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92</v>
      </c>
      <c r="B3" s="29" t="s">
        <v>93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1.07</v>
      </c>
      <c r="D4" s="33"/>
    </row>
    <row r="5" spans="1:4" ht="20.100000000000001" customHeight="1">
      <c r="A5" s="30" t="s">
        <v>134</v>
      </c>
      <c r="B5" s="31"/>
      <c r="C5" s="32">
        <f>SUM(C6:C11)</f>
        <v>1.07</v>
      </c>
    </row>
    <row r="6" spans="1:4" ht="20.100000000000001" customHeight="1">
      <c r="A6" s="30" t="s">
        <v>135</v>
      </c>
      <c r="B6" s="31" t="s">
        <v>109</v>
      </c>
      <c r="C6" s="32">
        <v>0.18</v>
      </c>
    </row>
    <row r="7" spans="1:4" ht="20.100000000000001" customHeight="1">
      <c r="A7" s="30" t="s">
        <v>136</v>
      </c>
      <c r="B7" s="31" t="s">
        <v>109</v>
      </c>
      <c r="C7" s="32">
        <v>0.12</v>
      </c>
    </row>
    <row r="8" spans="1:4" ht="20.100000000000001" customHeight="1">
      <c r="A8" s="30" t="s">
        <v>137</v>
      </c>
      <c r="B8" s="31" t="s">
        <v>109</v>
      </c>
      <c r="C8" s="32">
        <v>0.36</v>
      </c>
    </row>
    <row r="9" spans="1:4" ht="20.100000000000001" customHeight="1">
      <c r="A9" s="30" t="s">
        <v>138</v>
      </c>
      <c r="B9" s="31" t="s">
        <v>109</v>
      </c>
      <c r="C9" s="32">
        <v>0.09</v>
      </c>
    </row>
    <row r="10" spans="1:4" ht="20.100000000000001" customHeight="1">
      <c r="A10" s="30" t="s">
        <v>139</v>
      </c>
      <c r="B10" s="31" t="s">
        <v>109</v>
      </c>
      <c r="C10" s="32">
        <v>0.3</v>
      </c>
    </row>
    <row r="11" spans="1:4" ht="20.100000000000001" customHeight="1">
      <c r="A11" s="30" t="s">
        <v>140</v>
      </c>
      <c r="B11" s="31" t="s">
        <v>120</v>
      </c>
      <c r="C11" s="32">
        <v>0.02</v>
      </c>
    </row>
  </sheetData>
  <sheetProtection formatCells="0" formatColumns="0" formatRows="0"/>
  <mergeCells count="1">
    <mergeCell ref="A1:C1"/>
  </mergeCells>
  <phoneticPr fontId="20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22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7" t="s">
        <v>141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8" t="s">
        <v>2</v>
      </c>
      <c r="R2" s="208"/>
      <c r="S2" s="208"/>
      <c r="T2" s="208"/>
    </row>
    <row r="3" spans="1:20" ht="20.100000000000001" customHeight="1">
      <c r="A3" s="199" t="s">
        <v>142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</row>
    <row r="4" spans="1:20" ht="20.100000000000001" customHeight="1">
      <c r="A4" s="199" t="s">
        <v>143</v>
      </c>
      <c r="B4" s="199"/>
      <c r="C4" s="199"/>
      <c r="D4" s="199"/>
      <c r="E4" s="199"/>
      <c r="F4" s="199"/>
      <c r="G4" s="199"/>
      <c r="H4" s="199"/>
      <c r="I4" s="199"/>
      <c r="J4" s="199" t="s">
        <v>144</v>
      </c>
      <c r="K4" s="199"/>
      <c r="L4" s="199"/>
      <c r="M4" s="199"/>
      <c r="N4" s="199"/>
      <c r="O4" s="199"/>
      <c r="P4" s="199"/>
      <c r="Q4" s="199"/>
      <c r="R4" s="199"/>
      <c r="S4" s="199"/>
      <c r="T4" s="199"/>
    </row>
    <row r="5" spans="1:20" ht="20.100000000000001" customHeight="1">
      <c r="A5" s="199" t="s">
        <v>145</v>
      </c>
      <c r="B5" s="199" t="s">
        <v>146</v>
      </c>
      <c r="C5" s="199"/>
      <c r="D5" s="199"/>
      <c r="E5" s="199"/>
      <c r="F5" s="199"/>
      <c r="G5" s="199"/>
      <c r="H5" s="199"/>
      <c r="I5" s="199"/>
      <c r="J5" s="199" t="s">
        <v>147</v>
      </c>
      <c r="K5" s="199"/>
      <c r="L5" s="199"/>
      <c r="M5" s="199"/>
      <c r="N5" s="199"/>
      <c r="O5" s="199"/>
      <c r="P5" s="199"/>
      <c r="Q5" s="199"/>
      <c r="R5" s="199"/>
      <c r="S5" s="199"/>
      <c r="T5" s="199"/>
    </row>
    <row r="6" spans="1:20" ht="39.950000000000003" customHeight="1">
      <c r="A6" s="199"/>
      <c r="B6" s="199" t="s">
        <v>148</v>
      </c>
      <c r="C6" s="199"/>
      <c r="D6" s="199"/>
      <c r="E6" s="199"/>
      <c r="F6" s="199"/>
      <c r="G6" s="199"/>
      <c r="H6" s="199"/>
      <c r="I6" s="199"/>
      <c r="J6" s="199" t="s">
        <v>149</v>
      </c>
      <c r="K6" s="199"/>
      <c r="L6" s="199"/>
      <c r="M6" s="199"/>
      <c r="N6" s="199"/>
      <c r="O6" s="199"/>
      <c r="P6" s="199"/>
      <c r="Q6" s="199"/>
      <c r="R6" s="199"/>
      <c r="S6" s="199"/>
      <c r="T6" s="199"/>
    </row>
    <row r="7" spans="1:20" s="18" customFormat="1" ht="60" customHeight="1">
      <c r="A7" s="199"/>
      <c r="B7" s="203" t="s">
        <v>150</v>
      </c>
      <c r="C7" s="203"/>
      <c r="D7" s="203"/>
      <c r="E7" s="203"/>
      <c r="F7" s="203"/>
      <c r="G7" s="203"/>
      <c r="H7" s="23" t="s">
        <v>151</v>
      </c>
      <c r="I7" s="23"/>
      <c r="J7" s="203" t="s">
        <v>152</v>
      </c>
      <c r="K7" s="203"/>
      <c r="L7" s="203"/>
      <c r="M7" s="203"/>
      <c r="N7" s="203"/>
      <c r="O7" s="203"/>
      <c r="P7" s="203"/>
      <c r="Q7" s="23" t="s">
        <v>33</v>
      </c>
      <c r="R7" s="204">
        <v>0</v>
      </c>
      <c r="S7" s="205"/>
      <c r="T7" s="206"/>
    </row>
    <row r="8" spans="1:20" ht="39.950000000000003" customHeight="1">
      <c r="A8" s="199"/>
      <c r="B8" s="199" t="s">
        <v>153</v>
      </c>
      <c r="C8" s="199"/>
      <c r="D8" s="199"/>
      <c r="E8" s="199"/>
      <c r="F8" s="199"/>
      <c r="G8" s="199"/>
      <c r="H8" s="22" t="s">
        <v>77</v>
      </c>
      <c r="I8" s="22"/>
      <c r="J8" s="199" t="s">
        <v>154</v>
      </c>
      <c r="K8" s="199"/>
      <c r="L8" s="199"/>
      <c r="M8" s="199"/>
      <c r="N8" s="199"/>
      <c r="O8" s="199"/>
      <c r="P8" s="199"/>
      <c r="Q8" s="22" t="s">
        <v>155</v>
      </c>
      <c r="R8" s="199"/>
      <c r="S8" s="199"/>
      <c r="T8" s="199"/>
    </row>
    <row r="9" spans="1:20" ht="20.100000000000001" customHeight="1">
      <c r="A9" s="199"/>
      <c r="B9" s="199" t="s">
        <v>156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</row>
    <row r="10" spans="1:20" ht="20.100000000000001" customHeight="1">
      <c r="A10" s="199"/>
      <c r="B10" s="199" t="s">
        <v>157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</row>
    <row r="11" spans="1:20" ht="20.100000000000001" customHeight="1">
      <c r="A11" s="199" t="s">
        <v>158</v>
      </c>
      <c r="B11" s="199" t="s">
        <v>159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</row>
    <row r="12" spans="1:20" ht="39.950000000000003" customHeight="1">
      <c r="A12" s="199"/>
      <c r="B12" s="199" t="s">
        <v>160</v>
      </c>
      <c r="C12" s="199"/>
      <c r="D12" s="199" t="s">
        <v>161</v>
      </c>
      <c r="E12" s="199"/>
      <c r="F12" s="199" t="s">
        <v>162</v>
      </c>
      <c r="G12" s="199"/>
      <c r="H12" s="199" t="s">
        <v>163</v>
      </c>
      <c r="I12" s="199"/>
      <c r="J12" s="199"/>
      <c r="K12" s="199"/>
      <c r="L12" s="199"/>
      <c r="M12" s="199"/>
      <c r="N12" s="199"/>
      <c r="O12" s="199"/>
      <c r="P12" s="199" t="s">
        <v>164</v>
      </c>
      <c r="Q12" s="199"/>
      <c r="R12" s="199"/>
      <c r="S12" s="199"/>
      <c r="T12" s="199"/>
    </row>
    <row r="13" spans="1:20" ht="20.100000000000001" customHeight="1">
      <c r="A13" s="199"/>
      <c r="B13" s="199"/>
      <c r="C13" s="199"/>
      <c r="D13" s="199" t="s">
        <v>165</v>
      </c>
      <c r="E13" s="199"/>
      <c r="F13" s="199" t="s">
        <v>166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</row>
    <row r="14" spans="1:20" ht="20.100000000000001" customHeight="1">
      <c r="A14" s="199"/>
      <c r="B14" s="199"/>
      <c r="C14" s="199"/>
      <c r="D14" s="199"/>
      <c r="E14" s="199"/>
      <c r="F14" s="199" t="s">
        <v>167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</row>
    <row r="15" spans="1:20" ht="20.100000000000001" customHeight="1">
      <c r="A15" s="199"/>
      <c r="B15" s="199"/>
      <c r="C15" s="199"/>
      <c r="D15" s="199"/>
      <c r="E15" s="199"/>
      <c r="F15" s="199" t="s">
        <v>168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1:20" ht="20.100000000000001" customHeight="1">
      <c r="A16" s="199"/>
      <c r="B16" s="199"/>
      <c r="C16" s="199"/>
      <c r="D16" s="199"/>
      <c r="E16" s="199"/>
      <c r="F16" s="199" t="s">
        <v>169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ht="39.950000000000003" customHeight="1">
      <c r="A17" s="199"/>
      <c r="B17" s="199"/>
      <c r="C17" s="199"/>
      <c r="D17" s="199" t="s">
        <v>170</v>
      </c>
      <c r="E17" s="199"/>
      <c r="F17" s="199" t="s">
        <v>171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</row>
    <row r="18" spans="1:20" ht="39.950000000000003" customHeight="1">
      <c r="A18" s="199"/>
      <c r="B18" s="199"/>
      <c r="C18" s="199"/>
      <c r="D18" s="199"/>
      <c r="E18" s="199"/>
      <c r="F18" s="199" t="s">
        <v>172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pans="1:20" ht="39.950000000000003" customHeight="1">
      <c r="A19" s="199"/>
      <c r="B19" s="199"/>
      <c r="C19" s="199"/>
      <c r="D19" s="199"/>
      <c r="E19" s="199"/>
      <c r="F19" s="199" t="s">
        <v>173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ht="39.950000000000003" customHeight="1">
      <c r="A20" s="199"/>
      <c r="B20" s="199"/>
      <c r="C20" s="199"/>
      <c r="D20" s="199"/>
      <c r="E20" s="199"/>
      <c r="F20" s="199" t="s">
        <v>174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</row>
    <row r="21" spans="1:20" ht="60" customHeight="1">
      <c r="A21" s="199"/>
      <c r="B21" s="199"/>
      <c r="C21" s="199"/>
      <c r="D21" s="199" t="s">
        <v>175</v>
      </c>
      <c r="E21" s="199"/>
      <c r="F21" s="199" t="s">
        <v>176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</row>
    <row r="22" spans="1:20" ht="14.25" customHeight="1">
      <c r="A22" s="200" t="s">
        <v>177</v>
      </c>
      <c r="B22" s="200"/>
      <c r="C22" s="200"/>
      <c r="D22" s="200"/>
      <c r="E22" s="200"/>
      <c r="F22" s="200"/>
      <c r="G22" s="200"/>
      <c r="H22" s="201" t="s">
        <v>178</v>
      </c>
      <c r="I22" s="201"/>
      <c r="J22" s="202"/>
      <c r="K22" s="202"/>
      <c r="L22" s="202" t="s">
        <v>179</v>
      </c>
      <c r="M22" s="202"/>
      <c r="N22" s="202"/>
      <c r="O22" s="202"/>
      <c r="P22" s="202"/>
      <c r="Q22" s="202"/>
      <c r="R22" s="202"/>
      <c r="S22" s="202"/>
      <c r="T22" s="202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20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4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09" t="s">
        <v>180</v>
      </c>
      <c r="B1" s="209"/>
      <c r="C1" s="209"/>
      <c r="D1" s="209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181</v>
      </c>
      <c r="B3" s="7" t="s">
        <v>182</v>
      </c>
      <c r="C3" s="6" t="s">
        <v>181</v>
      </c>
      <c r="D3" s="7" t="s">
        <v>183</v>
      </c>
    </row>
    <row r="4" spans="1:4" s="1" customFormat="1" ht="30" customHeight="1">
      <c r="A4" s="8" t="s">
        <v>184</v>
      </c>
      <c r="B4" s="9"/>
      <c r="C4" s="10" t="s">
        <v>185</v>
      </c>
      <c r="D4" s="11">
        <v>0</v>
      </c>
    </row>
    <row r="5" spans="1:4" s="1" customFormat="1" ht="30" customHeight="1">
      <c r="A5" s="8" t="s">
        <v>186</v>
      </c>
      <c r="B5" s="9"/>
      <c r="C5" s="10" t="s">
        <v>187</v>
      </c>
      <c r="D5" s="9"/>
    </row>
    <row r="6" spans="1:4" s="1" customFormat="1" ht="30" customHeight="1">
      <c r="A6" s="8" t="s">
        <v>188</v>
      </c>
      <c r="B6" s="9"/>
      <c r="C6" s="10" t="s">
        <v>189</v>
      </c>
      <c r="D6" s="9"/>
    </row>
    <row r="7" spans="1:4" s="1" customFormat="1" ht="30" customHeight="1">
      <c r="A7" s="8" t="s">
        <v>190</v>
      </c>
      <c r="B7" s="9"/>
      <c r="C7" s="10" t="s">
        <v>191</v>
      </c>
      <c r="D7" s="9"/>
    </row>
    <row r="8" spans="1:4" s="1" customFormat="1" ht="30" customHeight="1">
      <c r="A8" s="8" t="s">
        <v>192</v>
      </c>
      <c r="B8" s="9"/>
      <c r="C8" s="10" t="s">
        <v>193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194</v>
      </c>
      <c r="B10" s="13"/>
      <c r="C10" s="14" t="s">
        <v>195</v>
      </c>
      <c r="D10" s="13"/>
    </row>
    <row r="11" spans="1:4" s="1" customFormat="1" ht="30" customHeight="1">
      <c r="A11" s="15" t="s">
        <v>196</v>
      </c>
      <c r="B11" s="9"/>
      <c r="C11" s="16" t="s">
        <v>197</v>
      </c>
      <c r="D11" s="9"/>
    </row>
    <row r="12" spans="1:4" s="1" customFormat="1" ht="30" customHeight="1">
      <c r="A12" s="16" t="s">
        <v>198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D16" s="17"/>
    </row>
    <row r="17" spans="2:2">
      <c r="B17" s="17">
        <v>0</v>
      </c>
    </row>
  </sheetData>
  <sheetProtection formatCells="0" formatColumns="0" formatRows="0"/>
  <mergeCells count="1">
    <mergeCell ref="A1:D1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Sheet1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2052-11.1.0.8515</vt:lpwstr>
  </property>
</Properties>
</file>