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640" windowHeight="11715"/>
  </bookViews>
  <sheets>
    <sheet name="1部门收支总体情况表" sheetId="46" r:id="rId1"/>
    <sheet name="2部门收入总体情况表" sheetId="5" r:id="rId2"/>
    <sheet name="3部门支出总体情况表" sheetId="9" r:id="rId3"/>
    <sheet name="4部门财政拨款收支总体情况表" sheetId="53" r:id="rId4"/>
    <sheet name="5一般公共预算支出情况表" sheetId="32" r:id="rId5"/>
    <sheet name="6一般公共预算基本支出情况表" sheetId="57" r:id="rId6"/>
    <sheet name="7一般公共预算“三公”经费支出情况表" sheetId="59" r:id="rId7"/>
    <sheet name="8政府性基金预算支出情况表" sheetId="39" r:id="rId8"/>
    <sheet name="9机关运行经费" sheetId="41" r:id="rId9"/>
    <sheet name="10预算项目支出绩效目标表" sheetId="55" r:id="rId10"/>
    <sheet name="11国有资本经营预算收支表" sheetId="56" r:id="rId11"/>
    <sheet name="Sheet1" sheetId="63" r:id="rId12"/>
  </sheets>
  <externalReferences>
    <externalReference r:id="rId13"/>
    <externalReference r:id="rId14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'10预算项目支出绩效目标表'!$A$1:$T$22</definedName>
    <definedName name="_xlnm.Print_Area" localSheetId="10">'11国有资本经营预算收支表'!$A$1:$D$14</definedName>
    <definedName name="_xlnm.Print_Area" localSheetId="0">'1部门收支总体情况表'!$A$1:$D$19</definedName>
    <definedName name="_xlnm.Print_Area" localSheetId="1">'2部门收入总体情况表'!$A$1:$V$80</definedName>
    <definedName name="_xlnm.Print_Area" localSheetId="2">'3部门支出总体情况表'!$A$1:$J$83</definedName>
    <definedName name="_xlnm.Print_Area" localSheetId="3">'4部门财政拨款收支总体情况表'!$A$1:$D$19</definedName>
    <definedName name="_xlnm.Print_Area" localSheetId="4">'5一般公共预算支出情况表'!$A$1:$I$78</definedName>
    <definedName name="_xlnm.Print_Area" localSheetId="5">'6一般公共预算基本支出情况表'!$A$1:$V$81</definedName>
    <definedName name="_xlnm.Print_Area" localSheetId="6">'7一般公共预算“三公”经费支出情况表'!$A$1:$B$9</definedName>
    <definedName name="_xlnm.Print_Area" localSheetId="7">'8政府性基金预算支出情况表'!$A$1:$I$6</definedName>
    <definedName name="_xlnm.Print_Area" localSheetId="8">'9机关运行经费'!$A$1:$C$19</definedName>
    <definedName name="_xlnm.Print_Area" hidden="1">#N/A</definedName>
    <definedName name="_xlnm.Print_Titles" localSheetId="9">'10预算项目支出绩效目标表'!$1:$10</definedName>
    <definedName name="_xlnm.Print_Titles" localSheetId="10">'11国有资本经营预算收支表'!$1:$3</definedName>
    <definedName name="_xlnm.Print_Titles" localSheetId="0">'1部门收支总体情况表'!$1:$3</definedName>
    <definedName name="_xlnm.Print_Titles" localSheetId="1">'2部门收入总体情况表'!$1:$8</definedName>
    <definedName name="_xlnm.Print_Titles" localSheetId="2">'3部门支出总体情况表'!$1:$6</definedName>
    <definedName name="_xlnm.Print_Titles" localSheetId="3">'4部门财政拨款收支总体情况表'!$1:$3</definedName>
    <definedName name="_xlnm.Print_Titles" localSheetId="4">'5一般公共预算支出情况表'!$1:$6</definedName>
    <definedName name="_xlnm.Print_Titles" localSheetId="5">'6一般公共预算基本支出情况表'!$1:$6</definedName>
    <definedName name="_xlnm.Print_Titles" localSheetId="6">'7一般公共预算“三公”经费支出情况表'!$1:$3</definedName>
    <definedName name="_xlnm.Print_Titles" localSheetId="7">'8政府性基金预算支出情况表'!$1:$6</definedName>
    <definedName name="_xlnm.Print_Titles" localSheetId="8">'9机关运行经费'!$1:$3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24519"/>
</workbook>
</file>

<file path=xl/calcChain.xml><?xml version="1.0" encoding="utf-8"?>
<calcChain xmlns="http://schemas.openxmlformats.org/spreadsheetml/2006/main">
  <c r="C5" i="41"/>
  <c r="C4"/>
  <c r="V80" i="57"/>
  <c r="U80"/>
  <c r="T80"/>
  <c r="S80"/>
  <c r="R80"/>
  <c r="Q80"/>
  <c r="P80"/>
  <c r="O80"/>
  <c r="N80"/>
  <c r="M80"/>
  <c r="L80"/>
  <c r="K80"/>
  <c r="J80"/>
  <c r="I80"/>
  <c r="H80"/>
  <c r="G80"/>
  <c r="V78"/>
  <c r="U78"/>
  <c r="T78"/>
  <c r="S78"/>
  <c r="R78"/>
  <c r="Q78"/>
  <c r="P78"/>
  <c r="O78"/>
  <c r="N78"/>
  <c r="M78"/>
  <c r="L78"/>
  <c r="K78"/>
  <c r="J78"/>
  <c r="I78"/>
  <c r="H78"/>
  <c r="G78"/>
  <c r="V64"/>
  <c r="U64"/>
  <c r="T64"/>
  <c r="S64"/>
  <c r="R64"/>
  <c r="Q64"/>
  <c r="P64"/>
  <c r="O64"/>
  <c r="N64"/>
  <c r="M64"/>
  <c r="L64"/>
  <c r="K64"/>
  <c r="J64"/>
  <c r="I64"/>
  <c r="H64"/>
  <c r="G64"/>
  <c r="V63"/>
  <c r="U63"/>
  <c r="T63"/>
  <c r="S63"/>
  <c r="R63"/>
  <c r="Q63"/>
  <c r="P63"/>
  <c r="O63"/>
  <c r="N63"/>
  <c r="M63"/>
  <c r="L63"/>
  <c r="K63"/>
  <c r="J63"/>
  <c r="I63"/>
  <c r="H63"/>
  <c r="G63"/>
  <c r="V60"/>
  <c r="U60"/>
  <c r="T60"/>
  <c r="S60"/>
  <c r="R60"/>
  <c r="Q60"/>
  <c r="P60"/>
  <c r="O60"/>
  <c r="N60"/>
  <c r="M60"/>
  <c r="L60"/>
  <c r="K60"/>
  <c r="J60"/>
  <c r="I60"/>
  <c r="H60"/>
  <c r="G60"/>
  <c r="V57"/>
  <c r="U57"/>
  <c r="T57"/>
  <c r="S57"/>
  <c r="R57"/>
  <c r="Q57"/>
  <c r="P57"/>
  <c r="O57"/>
  <c r="N57"/>
  <c r="M57"/>
  <c r="L57"/>
  <c r="K57"/>
  <c r="J57"/>
  <c r="I57"/>
  <c r="H57"/>
  <c r="G57"/>
  <c r="V54"/>
  <c r="U54"/>
  <c r="T54"/>
  <c r="S54"/>
  <c r="R54"/>
  <c r="Q54"/>
  <c r="P54"/>
  <c r="O54"/>
  <c r="N54"/>
  <c r="M54"/>
  <c r="L54"/>
  <c r="K54"/>
  <c r="J54"/>
  <c r="I54"/>
  <c r="H54"/>
  <c r="G54"/>
  <c r="V52"/>
  <c r="U52"/>
  <c r="T52"/>
  <c r="S52"/>
  <c r="R52"/>
  <c r="Q52"/>
  <c r="P52"/>
  <c r="O52"/>
  <c r="N52"/>
  <c r="M52"/>
  <c r="L52"/>
  <c r="K52"/>
  <c r="J52"/>
  <c r="I52"/>
  <c r="H52"/>
  <c r="G52"/>
  <c r="V50"/>
  <c r="U50"/>
  <c r="T50"/>
  <c r="S50"/>
  <c r="R50"/>
  <c r="Q50"/>
  <c r="P50"/>
  <c r="O50"/>
  <c r="N50"/>
  <c r="M50"/>
  <c r="L50"/>
  <c r="K50"/>
  <c r="J50"/>
  <c r="I50"/>
  <c r="H50"/>
  <c r="G50"/>
  <c r="V48"/>
  <c r="U48"/>
  <c r="T48"/>
  <c r="S48"/>
  <c r="R48"/>
  <c r="Q48"/>
  <c r="P48"/>
  <c r="O48"/>
  <c r="N48"/>
  <c r="M48"/>
  <c r="L48"/>
  <c r="K48"/>
  <c r="J48"/>
  <c r="I48"/>
  <c r="H48"/>
  <c r="G48"/>
  <c r="V45"/>
  <c r="U45"/>
  <c r="T45"/>
  <c r="S45"/>
  <c r="R45"/>
  <c r="Q45"/>
  <c r="P45"/>
  <c r="O45"/>
  <c r="N45"/>
  <c r="M45"/>
  <c r="L45"/>
  <c r="K45"/>
  <c r="J45"/>
  <c r="I45"/>
  <c r="H45"/>
  <c r="G45"/>
  <c r="V42"/>
  <c r="U42"/>
  <c r="T42"/>
  <c r="S42"/>
  <c r="R42"/>
  <c r="Q42"/>
  <c r="P42"/>
  <c r="O42"/>
  <c r="N42"/>
  <c r="M42"/>
  <c r="L42"/>
  <c r="K42"/>
  <c r="J42"/>
  <c r="I42"/>
  <c r="H42"/>
  <c r="G42"/>
  <c r="V39"/>
  <c r="U39"/>
  <c r="T39"/>
  <c r="S39"/>
  <c r="R39"/>
  <c r="Q39"/>
  <c r="P39"/>
  <c r="O39"/>
  <c r="N39"/>
  <c r="M39"/>
  <c r="L39"/>
  <c r="K39"/>
  <c r="J39"/>
  <c r="I39"/>
  <c r="H39"/>
  <c r="G39"/>
  <c r="V36"/>
  <c r="U36"/>
  <c r="T36"/>
  <c r="S36"/>
  <c r="R36"/>
  <c r="Q36"/>
  <c r="P36"/>
  <c r="O36"/>
  <c r="N36"/>
  <c r="M36"/>
  <c r="L36"/>
  <c r="K36"/>
  <c r="J36"/>
  <c r="I36"/>
  <c r="H36"/>
  <c r="G36"/>
  <c r="V33"/>
  <c r="U33"/>
  <c r="T33"/>
  <c r="S33"/>
  <c r="R33"/>
  <c r="Q33"/>
  <c r="P33"/>
  <c r="O33"/>
  <c r="N33"/>
  <c r="M33"/>
  <c r="L33"/>
  <c r="K33"/>
  <c r="J33"/>
  <c r="I33"/>
  <c r="H33"/>
  <c r="G33"/>
  <c r="V30"/>
  <c r="U30"/>
  <c r="T30"/>
  <c r="S30"/>
  <c r="R30"/>
  <c r="Q30"/>
  <c r="P30"/>
  <c r="O30"/>
  <c r="N30"/>
  <c r="M30"/>
  <c r="L30"/>
  <c r="K30"/>
  <c r="J30"/>
  <c r="I30"/>
  <c r="H30"/>
  <c r="G30"/>
  <c r="V27"/>
  <c r="U27"/>
  <c r="T27"/>
  <c r="S27"/>
  <c r="R27"/>
  <c r="Q27"/>
  <c r="P27"/>
  <c r="O27"/>
  <c r="N27"/>
  <c r="M27"/>
  <c r="L27"/>
  <c r="K27"/>
  <c r="J27"/>
  <c r="I27"/>
  <c r="H27"/>
  <c r="G27"/>
  <c r="V24"/>
  <c r="U24"/>
  <c r="T24"/>
  <c r="S24"/>
  <c r="R24"/>
  <c r="Q24"/>
  <c r="P24"/>
  <c r="O24"/>
  <c r="N24"/>
  <c r="M24"/>
  <c r="L24"/>
  <c r="K24"/>
  <c r="J24"/>
  <c r="I24"/>
  <c r="H24"/>
  <c r="G24"/>
  <c r="V21"/>
  <c r="U21"/>
  <c r="T21"/>
  <c r="S21"/>
  <c r="R21"/>
  <c r="Q21"/>
  <c r="P21"/>
  <c r="O21"/>
  <c r="N21"/>
  <c r="M21"/>
  <c r="L21"/>
  <c r="K21"/>
  <c r="J21"/>
  <c r="I21"/>
  <c r="H21"/>
  <c r="G21"/>
  <c r="V18"/>
  <c r="U18"/>
  <c r="T18"/>
  <c r="S18"/>
  <c r="R18"/>
  <c r="Q18"/>
  <c r="P18"/>
  <c r="O18"/>
  <c r="N18"/>
  <c r="M18"/>
  <c r="L18"/>
  <c r="K18"/>
  <c r="J18"/>
  <c r="I18"/>
  <c r="H18"/>
  <c r="G18"/>
  <c r="V16"/>
  <c r="U16"/>
  <c r="T16"/>
  <c r="S16"/>
  <c r="R16"/>
  <c r="Q16"/>
  <c r="P16"/>
  <c r="O16"/>
  <c r="N16"/>
  <c r="M16"/>
  <c r="L16"/>
  <c r="K16"/>
  <c r="J16"/>
  <c r="I16"/>
  <c r="H16"/>
  <c r="G16"/>
  <c r="V14"/>
  <c r="U14"/>
  <c r="T14"/>
  <c r="S14"/>
  <c r="R14"/>
  <c r="Q14"/>
  <c r="P14"/>
  <c r="O14"/>
  <c r="N14"/>
  <c r="M14"/>
  <c r="L14"/>
  <c r="K14"/>
  <c r="J14"/>
  <c r="I14"/>
  <c r="H14"/>
  <c r="G14"/>
  <c r="V12"/>
  <c r="U12"/>
  <c r="T12"/>
  <c r="S12"/>
  <c r="R12"/>
  <c r="Q12"/>
  <c r="P12"/>
  <c r="O12"/>
  <c r="N12"/>
  <c r="M12"/>
  <c r="L12"/>
  <c r="K12"/>
  <c r="J12"/>
  <c r="I12"/>
  <c r="H12"/>
  <c r="G12"/>
  <c r="V9"/>
  <c r="U9"/>
  <c r="T9"/>
  <c r="S9"/>
  <c r="R9"/>
  <c r="Q9"/>
  <c r="P9"/>
  <c r="O9"/>
  <c r="N9"/>
  <c r="M9"/>
  <c r="L9"/>
  <c r="K9"/>
  <c r="J9"/>
  <c r="I9"/>
  <c r="H9"/>
  <c r="G9"/>
  <c r="V8"/>
  <c r="U8"/>
  <c r="T8"/>
  <c r="S8"/>
  <c r="R8"/>
  <c r="Q8"/>
  <c r="P8"/>
  <c r="O8"/>
  <c r="N8"/>
  <c r="M8"/>
  <c r="L8"/>
  <c r="K8"/>
  <c r="J8"/>
  <c r="I8"/>
  <c r="H8"/>
  <c r="G8"/>
  <c r="V7"/>
  <c r="U7"/>
  <c r="T7"/>
  <c r="S7"/>
  <c r="R7"/>
  <c r="Q7"/>
  <c r="P7"/>
  <c r="O7"/>
  <c r="N7"/>
  <c r="M7"/>
  <c r="L7"/>
  <c r="K7"/>
  <c r="J7"/>
  <c r="I7"/>
  <c r="H7"/>
  <c r="G7"/>
  <c r="I77" i="32"/>
  <c r="H77"/>
  <c r="G77"/>
  <c r="F77"/>
  <c r="E77"/>
  <c r="I76"/>
  <c r="H76"/>
  <c r="G76"/>
  <c r="F76"/>
  <c r="E76"/>
  <c r="I75"/>
  <c r="H75"/>
  <c r="G75"/>
  <c r="F75"/>
  <c r="E75"/>
  <c r="I61"/>
  <c r="H61"/>
  <c r="G61"/>
  <c r="F61"/>
  <c r="E61"/>
  <c r="I60"/>
  <c r="H60"/>
  <c r="G60"/>
  <c r="F60"/>
  <c r="E60"/>
  <c r="I46"/>
  <c r="H46"/>
  <c r="G46"/>
  <c r="F46"/>
  <c r="E46"/>
  <c r="I31"/>
  <c r="H31"/>
  <c r="G31"/>
  <c r="F31"/>
  <c r="E31"/>
  <c r="I30"/>
  <c r="H30"/>
  <c r="G30"/>
  <c r="F30"/>
  <c r="E30"/>
  <c r="I29"/>
  <c r="H29"/>
  <c r="G29"/>
  <c r="F29"/>
  <c r="E29"/>
  <c r="I27"/>
  <c r="H27"/>
  <c r="G27"/>
  <c r="F27"/>
  <c r="E27"/>
  <c r="I25"/>
  <c r="H25"/>
  <c r="G25"/>
  <c r="F25"/>
  <c r="E25"/>
  <c r="I24"/>
  <c r="H24"/>
  <c r="G24"/>
  <c r="F24"/>
  <c r="E24"/>
  <c r="I23"/>
  <c r="H23"/>
  <c r="G23"/>
  <c r="F23"/>
  <c r="E23"/>
  <c r="I21"/>
  <c r="H21"/>
  <c r="G21"/>
  <c r="F21"/>
  <c r="E21"/>
  <c r="I19"/>
  <c r="H19"/>
  <c r="G19"/>
  <c r="F19"/>
  <c r="E19"/>
  <c r="I17"/>
  <c r="H17"/>
  <c r="G17"/>
  <c r="F17"/>
  <c r="E17"/>
  <c r="I16"/>
  <c r="H16"/>
  <c r="G16"/>
  <c r="F16"/>
  <c r="E16"/>
  <c r="I14"/>
  <c r="H14"/>
  <c r="G14"/>
  <c r="F14"/>
  <c r="E14"/>
  <c r="I13"/>
  <c r="H13"/>
  <c r="G13"/>
  <c r="F13"/>
  <c r="E13"/>
  <c r="I12"/>
  <c r="H12"/>
  <c r="G12"/>
  <c r="F12"/>
  <c r="E12"/>
  <c r="I10"/>
  <c r="H10"/>
  <c r="G10"/>
  <c r="F10"/>
  <c r="E10"/>
  <c r="I9"/>
  <c r="H9"/>
  <c r="G9"/>
  <c r="F9"/>
  <c r="E9"/>
  <c r="I8"/>
  <c r="H8"/>
  <c r="G8"/>
  <c r="F8"/>
  <c r="E8"/>
  <c r="I7"/>
  <c r="H7"/>
  <c r="G7"/>
  <c r="F7"/>
  <c r="E7"/>
  <c r="J81" i="9"/>
  <c r="I81"/>
  <c r="H81"/>
  <c r="G81"/>
  <c r="F81"/>
  <c r="E81"/>
  <c r="J80"/>
  <c r="I80"/>
  <c r="H80"/>
  <c r="G80"/>
  <c r="F80"/>
  <c r="E80"/>
  <c r="J79"/>
  <c r="I79"/>
  <c r="H79"/>
  <c r="G79"/>
  <c r="F79"/>
  <c r="E79"/>
  <c r="J65"/>
  <c r="I65"/>
  <c r="H65"/>
  <c r="G65"/>
  <c r="F65"/>
  <c r="E65"/>
  <c r="J64"/>
  <c r="I64"/>
  <c r="H64"/>
  <c r="G64"/>
  <c r="F64"/>
  <c r="E64"/>
  <c r="J50"/>
  <c r="I50"/>
  <c r="H50"/>
  <c r="G50"/>
  <c r="F50"/>
  <c r="E50"/>
  <c r="J35"/>
  <c r="I35"/>
  <c r="H35"/>
  <c r="G35"/>
  <c r="F35"/>
  <c r="E35"/>
  <c r="J34"/>
  <c r="I34"/>
  <c r="H34"/>
  <c r="G34"/>
  <c r="F34"/>
  <c r="E34"/>
  <c r="J33"/>
  <c r="I33"/>
  <c r="H33"/>
  <c r="G33"/>
  <c r="F33"/>
  <c r="E33"/>
  <c r="J31"/>
  <c r="I31"/>
  <c r="H31"/>
  <c r="G31"/>
  <c r="F31"/>
  <c r="E31"/>
  <c r="J29"/>
  <c r="I29"/>
  <c r="H29"/>
  <c r="G29"/>
  <c r="F29"/>
  <c r="E29"/>
  <c r="J28"/>
  <c r="I28"/>
  <c r="H28"/>
  <c r="G28"/>
  <c r="F28"/>
  <c r="E28"/>
  <c r="J27"/>
  <c r="I27"/>
  <c r="H27"/>
  <c r="G27"/>
  <c r="F27"/>
  <c r="E27"/>
  <c r="J24"/>
  <c r="I24"/>
  <c r="H24"/>
  <c r="G24"/>
  <c r="F24"/>
  <c r="E24"/>
  <c r="J21"/>
  <c r="I21"/>
  <c r="H21"/>
  <c r="G21"/>
  <c r="F21"/>
  <c r="E21"/>
  <c r="J18"/>
  <c r="I18"/>
  <c r="H18"/>
  <c r="G18"/>
  <c r="F18"/>
  <c r="E18"/>
  <c r="J17"/>
  <c r="I17"/>
  <c r="H17"/>
  <c r="G17"/>
  <c r="F17"/>
  <c r="E17"/>
  <c r="J14"/>
  <c r="I14"/>
  <c r="H14"/>
  <c r="G14"/>
  <c r="F14"/>
  <c r="E14"/>
  <c r="J13"/>
  <c r="I13"/>
  <c r="H13"/>
  <c r="G13"/>
  <c r="F13"/>
  <c r="E13"/>
  <c r="J12"/>
  <c r="I12"/>
  <c r="H12"/>
  <c r="G12"/>
  <c r="F12"/>
  <c r="E12"/>
  <c r="J10"/>
  <c r="I10"/>
  <c r="H10"/>
  <c r="G10"/>
  <c r="F10"/>
  <c r="E10"/>
  <c r="J9"/>
  <c r="I9"/>
  <c r="H9"/>
  <c r="G9"/>
  <c r="F9"/>
  <c r="E9"/>
  <c r="J8"/>
  <c r="I8"/>
  <c r="H8"/>
  <c r="G8"/>
  <c r="F8"/>
  <c r="E8"/>
  <c r="J7"/>
  <c r="I7"/>
  <c r="H7"/>
  <c r="G7"/>
  <c r="F7"/>
  <c r="E7"/>
  <c r="V78" i="5"/>
  <c r="U78"/>
  <c r="T78"/>
  <c r="S78"/>
  <c r="R78"/>
  <c r="Q78"/>
  <c r="P78"/>
  <c r="O78"/>
  <c r="N78"/>
  <c r="M78"/>
  <c r="L78"/>
  <c r="K78"/>
  <c r="J78"/>
  <c r="I78"/>
  <c r="H78"/>
  <c r="G78"/>
  <c r="F78"/>
  <c r="E78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V9"/>
  <c r="U9"/>
  <c r="T9"/>
  <c r="S9"/>
  <c r="R9"/>
  <c r="Q9"/>
  <c r="P9"/>
  <c r="O9"/>
  <c r="N9"/>
  <c r="M9"/>
  <c r="L9"/>
  <c r="K9"/>
  <c r="J9"/>
  <c r="I9"/>
  <c r="H9"/>
  <c r="G9"/>
  <c r="F9"/>
  <c r="E9"/>
  <c r="V8"/>
  <c r="U8"/>
  <c r="T8"/>
  <c r="S8"/>
  <c r="R8"/>
  <c r="Q8"/>
  <c r="P8"/>
  <c r="O8"/>
  <c r="N8"/>
  <c r="M8"/>
  <c r="L8"/>
  <c r="K8"/>
  <c r="J8"/>
  <c r="I8"/>
  <c r="H8"/>
  <c r="G8"/>
  <c r="F8"/>
  <c r="E8"/>
</calcChain>
</file>

<file path=xl/sharedStrings.xml><?xml version="1.0" encoding="utf-8"?>
<sst xmlns="http://schemas.openxmlformats.org/spreadsheetml/2006/main" count="1284" uniqueCount="305">
  <si>
    <t>2019年部门收支总体情况表</t>
  </si>
  <si>
    <t>单位名称：焦作市中站区住房和城乡建设局</t>
  </si>
  <si>
    <t>单位：万元</t>
  </si>
  <si>
    <t>收入项目</t>
  </si>
  <si>
    <t>金额</t>
  </si>
  <si>
    <t>支出项目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</si>
  <si>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</si>
  <si>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</si>
  <si>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</si>
  <si>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</si>
  <si>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</si>
  <si>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</si>
  <si>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</si>
  <si>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</si>
  <si>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</si>
  <si>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>三、纳入财政专户管理的行政事业性收费</t>
  </si>
  <si>
    <t>四、国有资本经营预算收入</t>
  </si>
  <si>
    <t>五、其他资金</t>
  </si>
  <si>
    <t>当年收入合计</t>
  </si>
  <si>
    <t>当年支出合计</t>
  </si>
  <si>
    <t>六、上年结转结余</t>
  </si>
  <si>
    <t>三、上年结转结余支出</t>
  </si>
  <si>
    <t xml:space="preserve">    一般公共预算结转结余</t>
  </si>
  <si>
    <t xml:space="preserve">    基金结转结余</t>
  </si>
  <si>
    <t>收入总计</t>
  </si>
  <si>
    <t>支出总计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</si>
  <si>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</t>
    </r>
    <r>
      <rPr>
        <b/>
        <sz val="20"/>
        <rFont val="宋体"/>
        <family val="3"/>
        <charset val="134"/>
      </rPr>
      <t>年部门收入总体情况表</t>
    </r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</si>
  <si>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</si>
  <si>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</si>
  <si>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</si>
  <si>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</si>
  <si>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</si>
  <si>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</si>
  <si>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其他资金</t>
  </si>
  <si>
    <t>本年预拨数</t>
  </si>
  <si>
    <t>合计</t>
  </si>
  <si>
    <t>财政拨款</t>
  </si>
  <si>
    <t>非税收入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</si>
  <si>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</si>
  <si>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</si>
  <si>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</si>
  <si>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</si>
  <si>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</si>
  <si>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</si>
  <si>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</si>
  <si>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财拨（小计）</t>
  </si>
  <si>
    <t>本级财力</t>
  </si>
  <si>
    <t>一般转移支付</t>
  </si>
  <si>
    <t>非税（小计）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</si>
  <si>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</si>
  <si>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</si>
  <si>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</si>
  <si>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</si>
  <si>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</si>
  <si>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</si>
  <si>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一般公共服务支出</t>
  </si>
  <si>
    <t xml:space="preserve">  纪检监察事务</t>
  </si>
  <si>
    <t xml:space="preserve">    派驻派出机构</t>
  </si>
  <si>
    <t>201</t>
  </si>
  <si>
    <t>11</t>
  </si>
  <si>
    <t>05</t>
  </si>
  <si>
    <t xml:space="preserve">      纪委派驻纪检组工作经费</t>
  </si>
  <si>
    <t>社会保障和就业支出</t>
  </si>
  <si>
    <t xml:space="preserve">  行政事业单位离退休</t>
  </si>
  <si>
    <t xml:space="preserve">    机关事业单位基本养老保险缴费支出</t>
  </si>
  <si>
    <t>208</t>
  </si>
  <si>
    <t xml:space="preserve">      养老保险金</t>
  </si>
  <si>
    <t xml:space="preserve">  财政对其他社会保险基金的补助</t>
  </si>
  <si>
    <t xml:space="preserve">    财政对失业保险基金的补助</t>
  </si>
  <si>
    <t>27</t>
  </si>
  <si>
    <t>01</t>
  </si>
  <si>
    <t xml:space="preserve">      失业保险金</t>
  </si>
  <si>
    <t xml:space="preserve">    财政对工伤保险基金的补助</t>
  </si>
  <si>
    <t>02</t>
  </si>
  <si>
    <t xml:space="preserve">      工伤保险费</t>
  </si>
  <si>
    <t xml:space="preserve">    财政对生育保险基金的补助</t>
  </si>
  <si>
    <t>03</t>
  </si>
  <si>
    <t xml:space="preserve">      生育保险费</t>
  </si>
  <si>
    <t>卫生健康支出</t>
  </si>
  <si>
    <t xml:space="preserve">  行政事业单位医疗</t>
  </si>
  <si>
    <t xml:space="preserve">    行政单位医疗</t>
  </si>
  <si>
    <t>210</t>
  </si>
  <si>
    <t xml:space="preserve">      医疗保险金</t>
  </si>
  <si>
    <t xml:space="preserve">    事业单位医疗</t>
  </si>
  <si>
    <t>城乡社区支出</t>
  </si>
  <si>
    <t xml:space="preserve">  城乡社区管理事务</t>
  </si>
  <si>
    <t xml:space="preserve">    行政运行（城乡社区管理事务）</t>
  </si>
  <si>
    <t>212</t>
  </si>
  <si>
    <t xml:space="preserve">      行政人员及机关技术工人年工资总额</t>
  </si>
  <si>
    <t xml:space="preserve">      年终一次性奖金</t>
  </si>
  <si>
    <t xml:space="preserve">      在职人员采暖补贴</t>
  </si>
  <si>
    <t xml:space="preserve">      年度目标考核奖</t>
  </si>
  <si>
    <t xml:space="preserve">      月度目标考核奖</t>
  </si>
  <si>
    <t xml:space="preserve">      退休人员采暖补贴</t>
  </si>
  <si>
    <t xml:space="preserve">      退休人员健康休养费</t>
  </si>
  <si>
    <t xml:space="preserve">      差供定向补助</t>
  </si>
  <si>
    <t xml:space="preserve">      其他工资福利支出</t>
  </si>
  <si>
    <t xml:space="preserve">      职业年金</t>
  </si>
  <si>
    <t xml:space="preserve">      工会经费</t>
  </si>
  <si>
    <t xml:space="preserve">      在职人员定额公用经费</t>
  </si>
  <si>
    <t xml:space="preserve">      在职人员公用经费（手机话费）</t>
  </si>
  <si>
    <t xml:space="preserve">      在职人员公用经费（公务交通）</t>
  </si>
  <si>
    <t xml:space="preserve">    机关服务（城乡社区管理事务）</t>
  </si>
  <si>
    <t xml:space="preserve">      事业人员及事业技术工人年基本工资</t>
  </si>
  <si>
    <t xml:space="preserve">      基础性绩效工资</t>
  </si>
  <si>
    <t xml:space="preserve">      奖励性绩效工资</t>
  </si>
  <si>
    <t xml:space="preserve">  城乡社区公共设施</t>
  </si>
  <si>
    <t xml:space="preserve">    小城镇基础设施建设</t>
  </si>
  <si>
    <t xml:space="preserve">      冬季清洁取暖城市气厨炊补助</t>
  </si>
  <si>
    <t xml:space="preserve">      工程车专用燃料费修理费</t>
  </si>
  <si>
    <t xml:space="preserve">      以往年度道路绿化工程欠款</t>
  </si>
  <si>
    <t xml:space="preserve">      市政建设维护修理款</t>
  </si>
  <si>
    <t xml:space="preserve">      晓尚园林管理费</t>
  </si>
  <si>
    <t xml:space="preserve">      四城联创资金</t>
  </si>
  <si>
    <t xml:space="preserve">      公园赔青款</t>
  </si>
  <si>
    <t xml:space="preserve">      以往年度道路维修工程欠款</t>
  </si>
  <si>
    <t xml:space="preserve">      公园水费</t>
  </si>
  <si>
    <t xml:space="preserve">      佰利花园管理费</t>
  </si>
  <si>
    <t xml:space="preserve">      临时工工资</t>
  </si>
  <si>
    <t xml:space="preserve">      提前下达2019年采煤深陷区综合治理专项</t>
  </si>
  <si>
    <t xml:space="preserve">      路灯电费、新园路（焦晋高速-大沙河河段）路灯亮化</t>
  </si>
  <si>
    <t>住房保障支出</t>
  </si>
  <si>
    <t xml:space="preserve">  住房改革支出</t>
  </si>
  <si>
    <t xml:space="preserve">    住房公积金</t>
  </si>
  <si>
    <t>221</t>
  </si>
  <si>
    <t xml:space="preserve">      住房公积金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</si>
  <si>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9年部门支出总体情况表</t>
    </r>
  </si>
  <si>
    <t>科目编码</t>
  </si>
  <si>
    <t>单位名称</t>
  </si>
  <si>
    <t>2019年</t>
  </si>
  <si>
    <t>基本支出</t>
  </si>
  <si>
    <t>项目支出</t>
  </si>
  <si>
    <t>小计</t>
  </si>
  <si>
    <t>人员经费支出</t>
  </si>
  <si>
    <t>公用经费支出</t>
  </si>
  <si>
    <t xml:space="preserve">  201</t>
  </si>
  <si>
    <t xml:space="preserve">  11</t>
  </si>
  <si>
    <t xml:space="preserve">  05</t>
  </si>
  <si>
    <t xml:space="preserve">  208</t>
  </si>
  <si>
    <t xml:space="preserve">  27</t>
  </si>
  <si>
    <t xml:space="preserve">  01</t>
  </si>
  <si>
    <t xml:space="preserve">  02</t>
  </si>
  <si>
    <t xml:space="preserve">  03</t>
  </si>
  <si>
    <t xml:space="preserve">  210</t>
  </si>
  <si>
    <t xml:space="preserve">  212</t>
  </si>
  <si>
    <t xml:space="preserve">  221</t>
  </si>
  <si>
    <t>2019年部门财政拨款收支总体情况表</t>
  </si>
  <si>
    <t xml:space="preserve">   1、一般公共预算结转结余</t>
  </si>
  <si>
    <t xml:space="preserve">   2、基金结转结余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</si>
  <si>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9年部门一般公共预算支出情况表</t>
    </r>
  </si>
  <si>
    <t>2019年一般公共预算基本支出情况表</t>
  </si>
  <si>
    <t>部门预算经济分类</t>
  </si>
  <si>
    <t>政府预算经济分类</t>
  </si>
  <si>
    <t>上年一般公共预算结转</t>
  </si>
  <si>
    <t>国有资本经营预算</t>
  </si>
  <si>
    <t>政府性基金预算</t>
  </si>
  <si>
    <t>当年基金收入</t>
  </si>
  <si>
    <t>人员支出</t>
  </si>
  <si>
    <t xml:space="preserve">  行政人员及机关技术工人年工资总额</t>
  </si>
  <si>
    <t xml:space="preserve">    基本工资</t>
  </si>
  <si>
    <t>501</t>
  </si>
  <si>
    <t>工资奖金津补贴</t>
  </si>
  <si>
    <t xml:space="preserve">    津贴补贴</t>
  </si>
  <si>
    <t xml:space="preserve">  事业人员及事业技术工人年基本工资</t>
  </si>
  <si>
    <t>505</t>
  </si>
  <si>
    <t>工资福利支出</t>
  </si>
  <si>
    <t xml:space="preserve">  基础性绩效工资</t>
  </si>
  <si>
    <t>07</t>
  </si>
  <si>
    <t xml:space="preserve">    绩效工资</t>
  </si>
  <si>
    <t xml:space="preserve">  奖励性绩效工资</t>
  </si>
  <si>
    <t xml:space="preserve">  年终一次性奖金</t>
  </si>
  <si>
    <t xml:space="preserve">    奖金</t>
  </si>
  <si>
    <t xml:space="preserve">  医疗保险金</t>
  </si>
  <si>
    <t>10</t>
  </si>
  <si>
    <t xml:space="preserve">    城镇职工基本医疗保险缴费</t>
  </si>
  <si>
    <t>社会保障缴费</t>
  </si>
  <si>
    <t xml:space="preserve">  养老保险金</t>
  </si>
  <si>
    <t>08</t>
  </si>
  <si>
    <t xml:space="preserve">    机关事业单位基本养老保险费</t>
  </si>
  <si>
    <t xml:space="preserve">  失业保险金</t>
  </si>
  <si>
    <t>12</t>
  </si>
  <si>
    <t xml:space="preserve">    其他社会保障性缴费</t>
  </si>
  <si>
    <t xml:space="preserve">  工伤保险费</t>
  </si>
  <si>
    <t xml:space="preserve">  生育保险费</t>
  </si>
  <si>
    <t xml:space="preserve">  住房公积金</t>
  </si>
  <si>
    <t>13</t>
  </si>
  <si>
    <t>住房公积金</t>
  </si>
  <si>
    <t xml:space="preserve">  在职人员采暖补贴</t>
  </si>
  <si>
    <t xml:space="preserve">  年度目标考核奖</t>
  </si>
  <si>
    <t xml:space="preserve">  月度目标考核奖</t>
  </si>
  <si>
    <t xml:space="preserve">  退休人员健康休养费</t>
  </si>
  <si>
    <t xml:space="preserve">    退休费</t>
  </si>
  <si>
    <t>509</t>
  </si>
  <si>
    <t>离退休费</t>
  </si>
  <si>
    <t xml:space="preserve">  退休干部活动费</t>
  </si>
  <si>
    <t xml:space="preserve">  差供定向补助</t>
  </si>
  <si>
    <t xml:space="preserve">  退休人员采暖补贴</t>
  </si>
  <si>
    <t>99</t>
  </si>
  <si>
    <t xml:space="preserve">    其他工资福利支出</t>
  </si>
  <si>
    <t>其他工资福利支出</t>
  </si>
  <si>
    <t xml:space="preserve">  职业年金</t>
  </si>
  <si>
    <t>09</t>
  </si>
  <si>
    <t xml:space="preserve">    职业年金缴费</t>
  </si>
  <si>
    <t xml:space="preserve">  工会经费</t>
  </si>
  <si>
    <t>28</t>
  </si>
  <si>
    <t xml:space="preserve">    工会经费</t>
  </si>
  <si>
    <t>502</t>
  </si>
  <si>
    <t>办公经费</t>
  </si>
  <si>
    <t>商品和服务支出</t>
  </si>
  <si>
    <t>公用支出</t>
  </si>
  <si>
    <t xml:space="preserve">  在职人员定额公用经费</t>
  </si>
  <si>
    <t xml:space="preserve">    办公费</t>
  </si>
  <si>
    <t xml:space="preserve">    水费</t>
  </si>
  <si>
    <t xml:space="preserve">    邮电费</t>
  </si>
  <si>
    <t xml:space="preserve">    取暖费</t>
  </si>
  <si>
    <t xml:space="preserve">    差旅费</t>
  </si>
  <si>
    <t>16</t>
  </si>
  <si>
    <t xml:space="preserve">    培训费</t>
  </si>
  <si>
    <t>培训费</t>
  </si>
  <si>
    <t>17</t>
  </si>
  <si>
    <t xml:space="preserve">    公务接待费</t>
  </si>
  <si>
    <t>06</t>
  </si>
  <si>
    <t>公务接待费</t>
  </si>
  <si>
    <t xml:space="preserve">  在职人员公用经费（手机话费）</t>
  </si>
  <si>
    <t xml:space="preserve">  在职人员公用经费（公务交通）</t>
  </si>
  <si>
    <t>39</t>
  </si>
  <si>
    <t xml:space="preserve">    其他交通费用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</si>
  <si>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</si>
  <si>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</si>
  <si>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</si>
  <si>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</si>
  <si>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</si>
  <si>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</si>
  <si>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</si>
  <si>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</si>
  <si>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</si>
  <si>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</si>
  <si>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</si>
  <si>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2019年机关运行经费</t>
  </si>
  <si>
    <t xml:space="preserve">  办公费</t>
  </si>
  <si>
    <t xml:space="preserve">  水费</t>
  </si>
  <si>
    <t xml:space="preserve">  邮电费</t>
  </si>
  <si>
    <t xml:space="preserve">  取暖费</t>
  </si>
  <si>
    <t xml:space="preserve">  差旅费</t>
  </si>
  <si>
    <t xml:space="preserve">  培训费</t>
  </si>
  <si>
    <t xml:space="preserve">  公务接待费</t>
  </si>
  <si>
    <t xml:space="preserve">  其他交通费用</t>
  </si>
  <si>
    <t>2019年预算项目支出绩效目标表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</si>
  <si>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</si>
  <si>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</si>
  <si>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</si>
  <si>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</si>
  <si>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</si>
  <si>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</si>
  <si>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</si>
  <si>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</si>
  <si>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</si>
  <si>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</si>
  <si>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</si>
  <si>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</si>
  <si>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</si>
  <si>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</si>
  <si>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</si>
  <si>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</si>
  <si>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</si>
  <si>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</si>
  <si>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</si>
  <si>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</si>
  <si>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</si>
  <si>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</si>
  <si>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</si>
  <si>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</si>
  <si>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</si>
  <si>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</si>
  <si>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</si>
  <si>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</si>
  <si>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</si>
  <si>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</si>
  <si>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</si>
  <si>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</si>
  <si>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</si>
  <si>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</si>
  <si>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</si>
  <si>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单位负责人（签字）</t>
  </si>
  <si>
    <t>填报人：</t>
  </si>
  <si>
    <t>联系电话：</t>
  </si>
  <si>
    <t>2019年国有资本经营预算收支表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</si>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</sst>
</file>

<file path=xl/styles.xml><?xml version="1.0" encoding="utf-8"?>
<styleSheet xmlns="http://schemas.openxmlformats.org/spreadsheetml/2006/main">
  <numFmts count="10">
    <numFmt numFmtId="176" formatCode="0.00_);[Red]\(0.00\)"/>
    <numFmt numFmtId="177" formatCode="#,##0_);[Red]\(#,##0\)"/>
    <numFmt numFmtId="178" formatCode="#,##0.0000"/>
    <numFmt numFmtId="179" formatCode="#,##0.00_ "/>
    <numFmt numFmtId="180" formatCode="0000"/>
    <numFmt numFmtId="181" formatCode="00"/>
    <numFmt numFmtId="182" formatCode="#,##0.0_);[Red]\(#,##0.0\)"/>
    <numFmt numFmtId="183" formatCode="#,##0.00_);[Red]\(#,##0.00\)"/>
    <numFmt numFmtId="184" formatCode="0.000_);[Red]\(0.000\)"/>
    <numFmt numFmtId="185" formatCode="#,##0.0"/>
  </numFmts>
  <fonts count="19">
    <font>
      <sz val="12"/>
      <name val="宋体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20"/>
      <name val="宋体"/>
      <family val="3"/>
      <charset val="134"/>
    </font>
    <font>
      <sz val="20"/>
      <color indexed="8"/>
      <name val="黑体"/>
      <family val="3"/>
      <charset val="134"/>
    </font>
    <font>
      <sz val="9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name val="宋体"/>
      <family val="3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/>
      <bottom/>
      <diagonal/>
    </border>
  </borders>
  <cellStyleXfs count="78"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" fillId="0" borderId="0"/>
    <xf numFmtId="0" fontId="13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/>
    <xf numFmtId="0" fontId="16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</cellStyleXfs>
  <cellXfs count="215">
    <xf numFmtId="0" fontId="0" fillId="0" borderId="0" xfId="0">
      <alignment vertical="center"/>
    </xf>
    <xf numFmtId="0" fontId="1" fillId="0" borderId="0" xfId="64" applyFont="1" applyFill="1" applyAlignment="1">
      <alignment vertical="center"/>
    </xf>
    <xf numFmtId="0" fontId="2" fillId="0" borderId="0" xfId="64" applyFont="1" applyFill="1" applyAlignment="1">
      <alignment vertical="center"/>
    </xf>
    <xf numFmtId="0" fontId="3" fillId="0" borderId="0" xfId="64" applyFont="1" applyFill="1" applyAlignment="1">
      <alignment vertical="center"/>
    </xf>
    <xf numFmtId="0" fontId="18" fillId="0" borderId="0" xfId="64" applyFill="1" applyAlignment="1">
      <alignment vertical="center"/>
    </xf>
    <xf numFmtId="0" fontId="1" fillId="0" borderId="0" xfId="64" applyFont="1" applyFill="1" applyAlignment="1">
      <alignment horizontal="right" vertical="center"/>
    </xf>
    <xf numFmtId="0" fontId="2" fillId="0" borderId="1" xfId="64" applyFont="1" applyFill="1" applyBorder="1" applyAlignment="1">
      <alignment horizontal="center" vertical="center" wrapText="1"/>
    </xf>
    <xf numFmtId="0" fontId="2" fillId="0" borderId="1" xfId="65" applyFont="1" applyFill="1" applyBorder="1" applyAlignment="1">
      <alignment horizontal="center" vertical="center" wrapText="1"/>
    </xf>
    <xf numFmtId="0" fontId="1" fillId="0" borderId="1" xfId="65" applyFont="1" applyFill="1" applyBorder="1" applyAlignment="1">
      <alignment vertical="center" wrapText="1"/>
    </xf>
    <xf numFmtId="177" fontId="1" fillId="0" borderId="1" xfId="64" applyNumberFormat="1" applyFont="1" applyFill="1" applyBorder="1" applyAlignment="1">
      <alignment horizontal="right" vertical="center" wrapText="1"/>
    </xf>
    <xf numFmtId="0" fontId="1" fillId="0" borderId="1" xfId="57" applyFont="1" applyFill="1" applyBorder="1" applyAlignment="1">
      <alignment vertical="center"/>
    </xf>
    <xf numFmtId="178" fontId="1" fillId="0" borderId="1" xfId="64" applyNumberFormat="1" applyFont="1" applyFill="1" applyBorder="1" applyAlignment="1">
      <alignment horizontal="right" vertical="center" wrapText="1"/>
    </xf>
    <xf numFmtId="0" fontId="2" fillId="0" borderId="1" xfId="65" applyFont="1" applyFill="1" applyBorder="1" applyAlignment="1">
      <alignment horizontal="center" vertical="center"/>
    </xf>
    <xf numFmtId="177" fontId="2" fillId="0" borderId="1" xfId="64" applyNumberFormat="1" applyFont="1" applyFill="1" applyBorder="1" applyAlignment="1">
      <alignment horizontal="right" vertical="center" wrapText="1"/>
    </xf>
    <xf numFmtId="0" fontId="2" fillId="0" borderId="1" xfId="64" applyFont="1" applyFill="1" applyBorder="1" applyAlignment="1">
      <alignment horizontal="center" vertical="center"/>
    </xf>
    <xf numFmtId="0" fontId="1" fillId="0" borderId="1" xfId="65" applyFont="1" applyFill="1" applyBorder="1" applyAlignment="1">
      <alignment horizontal="left" vertical="center"/>
    </xf>
    <xf numFmtId="0" fontId="1" fillId="0" borderId="1" xfId="64" applyFont="1" applyFill="1" applyBorder="1" applyAlignment="1">
      <alignment vertical="center"/>
    </xf>
    <xf numFmtId="177" fontId="18" fillId="0" borderId="0" xfId="64" applyNumberForma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0" fillId="0" borderId="0" xfId="0" applyFill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horizontal="right" vertical="center"/>
    </xf>
    <xf numFmtId="0" fontId="0" fillId="0" borderId="0" xfId="0" applyNumberFormat="1" applyFill="1">
      <alignment vertical="center"/>
    </xf>
    <xf numFmtId="0" fontId="9" fillId="0" borderId="0" xfId="68" applyFont="1">
      <alignment vertical="center"/>
    </xf>
    <xf numFmtId="0" fontId="9" fillId="0" borderId="0" xfId="68" applyFont="1" applyFill="1">
      <alignment vertical="center"/>
    </xf>
    <xf numFmtId="0" fontId="0" fillId="0" borderId="0" xfId="68" applyFont="1">
      <alignment vertical="center"/>
    </xf>
    <xf numFmtId="0" fontId="1" fillId="0" borderId="0" xfId="68">
      <alignment vertical="center"/>
    </xf>
    <xf numFmtId="182" fontId="9" fillId="0" borderId="0" xfId="16" applyNumberFormat="1" applyFont="1" applyFill="1" applyAlignment="1" applyProtection="1">
      <alignment vertical="center"/>
    </xf>
    <xf numFmtId="182" fontId="9" fillId="0" borderId="2" xfId="16" applyNumberFormat="1" applyFont="1" applyFill="1" applyBorder="1" applyAlignment="1" applyProtection="1">
      <alignment vertical="center"/>
    </xf>
    <xf numFmtId="0" fontId="9" fillId="0" borderId="1" xfId="16" applyNumberFormat="1" applyFont="1" applyFill="1" applyBorder="1" applyAlignment="1" applyProtection="1">
      <alignment horizontal="center" vertical="center"/>
    </xf>
    <xf numFmtId="180" fontId="9" fillId="0" borderId="1" xfId="16" applyNumberFormat="1" applyFont="1" applyFill="1" applyBorder="1" applyAlignment="1" applyProtection="1">
      <alignment horizontal="center" vertical="center"/>
    </xf>
    <xf numFmtId="0" fontId="9" fillId="0" borderId="1" xfId="16" applyNumberFormat="1" applyFont="1" applyFill="1" applyBorder="1" applyAlignment="1" applyProtection="1">
      <alignment horizontal="center" vertical="center" wrapText="1"/>
    </xf>
    <xf numFmtId="0" fontId="9" fillId="0" borderId="1" xfId="16" applyFont="1" applyBorder="1" applyAlignment="1">
      <alignment horizontal="center" vertical="center"/>
    </xf>
    <xf numFmtId="0" fontId="9" fillId="0" borderId="1" xfId="68" applyFont="1" applyBorder="1" applyAlignment="1">
      <alignment horizontal="center" vertical="center"/>
    </xf>
    <xf numFmtId="49" fontId="9" fillId="0" borderId="1" xfId="68" applyNumberFormat="1" applyFont="1" applyFill="1" applyBorder="1" applyAlignment="1">
      <alignment vertical="center"/>
    </xf>
    <xf numFmtId="49" fontId="9" fillId="0" borderId="1" xfId="16" applyNumberFormat="1" applyFont="1" applyFill="1" applyBorder="1" applyAlignment="1">
      <alignment vertical="center"/>
    </xf>
    <xf numFmtId="49" fontId="9" fillId="0" borderId="1" xfId="16" applyNumberFormat="1" applyFont="1" applyFill="1" applyBorder="1" applyAlignment="1">
      <alignment vertical="center" wrapText="1"/>
    </xf>
    <xf numFmtId="179" fontId="9" fillId="0" borderId="1" xfId="16" applyNumberFormat="1" applyFont="1" applyFill="1" applyBorder="1" applyAlignment="1">
      <alignment horizontal="right" vertical="center"/>
    </xf>
    <xf numFmtId="4" fontId="9" fillId="0" borderId="1" xfId="16" applyNumberFormat="1" applyFont="1" applyFill="1" applyBorder="1" applyAlignment="1">
      <alignment horizontal="right" vertical="center"/>
    </xf>
    <xf numFmtId="0" fontId="0" fillId="0" borderId="0" xfId="16" applyFont="1" applyFill="1"/>
    <xf numFmtId="0" fontId="0" fillId="0" borderId="0" xfId="16" applyFont="1"/>
    <xf numFmtId="182" fontId="9" fillId="0" borderId="2" xfId="16" applyNumberFormat="1" applyFont="1" applyFill="1" applyBorder="1" applyAlignment="1" applyProtection="1">
      <alignment horizontal="right" vertical="center"/>
    </xf>
    <xf numFmtId="178" fontId="9" fillId="0" borderId="1" xfId="16" applyNumberFormat="1" applyFont="1" applyFill="1" applyBorder="1" applyAlignment="1">
      <alignment horizontal="right" vertical="center"/>
    </xf>
    <xf numFmtId="0" fontId="10" fillId="0" borderId="0" xfId="49" applyFont="1">
      <alignment vertical="center"/>
    </xf>
    <xf numFmtId="0" fontId="0" fillId="0" borderId="0" xfId="49" applyFont="1">
      <alignment vertical="center"/>
    </xf>
    <xf numFmtId="0" fontId="0" fillId="0" borderId="0" xfId="49" applyFont="1" applyFill="1">
      <alignment vertical="center"/>
    </xf>
    <xf numFmtId="0" fontId="18" fillId="0" borderId="0" xfId="49">
      <alignment vertical="center"/>
    </xf>
    <xf numFmtId="184" fontId="18" fillId="0" borderId="0" xfId="49" applyNumberFormat="1">
      <alignment vertical="center"/>
    </xf>
    <xf numFmtId="0" fontId="4" fillId="0" borderId="0" xfId="49" applyFont="1" applyAlignment="1">
      <alignment vertical="center"/>
    </xf>
    <xf numFmtId="49" fontId="9" fillId="0" borderId="2" xfId="66" applyNumberFormat="1" applyFont="1" applyFill="1" applyBorder="1" applyAlignment="1" applyProtection="1">
      <alignment vertical="center"/>
    </xf>
    <xf numFmtId="184" fontId="1" fillId="0" borderId="0" xfId="49" applyNumberFormat="1" applyFont="1" applyAlignment="1">
      <alignment horizontal="right" vertical="center"/>
    </xf>
    <xf numFmtId="0" fontId="1" fillId="0" borderId="1" xfId="49" applyFont="1" applyBorder="1" applyAlignment="1">
      <alignment horizontal="center" vertical="center"/>
    </xf>
    <xf numFmtId="184" fontId="1" fillId="0" borderId="1" xfId="49" applyNumberFormat="1" applyFont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/>
    </xf>
    <xf numFmtId="184" fontId="1" fillId="0" borderId="1" xfId="49" applyNumberFormat="1" applyFont="1" applyFill="1" applyBorder="1" applyAlignment="1">
      <alignment horizontal="right" vertical="center"/>
    </xf>
    <xf numFmtId="0" fontId="18" fillId="0" borderId="0" xfId="49" applyFill="1">
      <alignment vertical="center"/>
    </xf>
    <xf numFmtId="0" fontId="1" fillId="0" borderId="1" xfId="49" applyFont="1" applyFill="1" applyBorder="1">
      <alignment vertical="center"/>
    </xf>
    <xf numFmtId="184" fontId="0" fillId="0" borderId="0" xfId="0" applyNumberFormat="1">
      <alignment vertical="center"/>
    </xf>
    <xf numFmtId="184" fontId="0" fillId="0" borderId="0" xfId="49" applyNumberFormat="1" applyFont="1">
      <alignment vertical="center"/>
    </xf>
    <xf numFmtId="0" fontId="11" fillId="0" borderId="0" xfId="59" applyFont="1" applyBorder="1" applyAlignment="1">
      <alignment vertical="center"/>
    </xf>
    <xf numFmtId="0" fontId="12" fillId="0" borderId="0" xfId="59" applyFont="1">
      <alignment vertical="center"/>
    </xf>
    <xf numFmtId="0" fontId="12" fillId="0" borderId="0" xfId="59" applyFont="1" applyFill="1">
      <alignment vertical="center"/>
    </xf>
    <xf numFmtId="0" fontId="8" fillId="0" borderId="0" xfId="59">
      <alignment vertical="center"/>
    </xf>
    <xf numFmtId="0" fontId="12" fillId="0" borderId="9" xfId="59" applyFont="1" applyBorder="1" applyAlignment="1">
      <alignment horizontal="center" vertical="center"/>
    </xf>
    <xf numFmtId="0" fontId="12" fillId="0" borderId="21" xfId="59" applyFont="1" applyBorder="1" applyAlignment="1">
      <alignment horizontal="center" vertical="center" wrapText="1"/>
    </xf>
    <xf numFmtId="0" fontId="12" fillId="0" borderId="21" xfId="59" applyNumberFormat="1" applyFont="1" applyFill="1" applyBorder="1" applyAlignment="1">
      <alignment horizontal="left" vertical="center" wrapText="1"/>
    </xf>
    <xf numFmtId="49" fontId="12" fillId="0" borderId="21" xfId="59" applyNumberFormat="1" applyFont="1" applyFill="1" applyBorder="1" applyAlignment="1">
      <alignment horizontal="left" vertical="center" wrapText="1"/>
    </xf>
    <xf numFmtId="0" fontId="12" fillId="0" borderId="21" xfId="59" applyNumberFormat="1" applyFont="1" applyFill="1" applyBorder="1" applyAlignment="1">
      <alignment horizontal="center" vertical="center" wrapText="1"/>
    </xf>
    <xf numFmtId="4" fontId="12" fillId="0" borderId="21" xfId="59" applyNumberFormat="1" applyFont="1" applyFill="1" applyBorder="1" applyAlignment="1">
      <alignment horizontal="right" vertical="center" wrapText="1"/>
    </xf>
    <xf numFmtId="0" fontId="1" fillId="0" borderId="0" xfId="68" applyFont="1">
      <alignment vertical="center"/>
    </xf>
    <xf numFmtId="0" fontId="1" fillId="0" borderId="0" xfId="68" applyFont="1" applyFill="1">
      <alignment vertical="center"/>
    </xf>
    <xf numFmtId="0" fontId="1" fillId="0" borderId="1" xfId="16" applyNumberFormat="1" applyFont="1" applyFill="1" applyBorder="1" applyAlignment="1" applyProtection="1">
      <alignment horizontal="center" vertical="center" wrapText="1"/>
    </xf>
    <xf numFmtId="0" fontId="1" fillId="0" borderId="1" xfId="16" applyNumberFormat="1" applyFont="1" applyFill="1" applyBorder="1" applyAlignment="1" applyProtection="1">
      <alignment horizontal="center" vertical="center"/>
    </xf>
    <xf numFmtId="180" fontId="1" fillId="0" borderId="1" xfId="16" applyNumberFormat="1" applyFont="1" applyFill="1" applyBorder="1" applyAlignment="1" applyProtection="1">
      <alignment horizontal="center" vertical="center"/>
    </xf>
    <xf numFmtId="0" fontId="1" fillId="0" borderId="1" xfId="16" applyFont="1" applyBorder="1" applyAlignment="1">
      <alignment horizontal="center" vertical="center"/>
    </xf>
    <xf numFmtId="0" fontId="1" fillId="0" borderId="1" xfId="68" applyFont="1" applyBorder="1" applyAlignment="1">
      <alignment horizontal="center" vertical="center"/>
    </xf>
    <xf numFmtId="49" fontId="1" fillId="0" borderId="1" xfId="68" applyNumberFormat="1" applyFont="1" applyFill="1" applyBorder="1" applyAlignment="1">
      <alignment horizontal="left" vertical="center"/>
    </xf>
    <xf numFmtId="49" fontId="1" fillId="0" borderId="1" xfId="16" applyNumberFormat="1" applyFont="1" applyFill="1" applyBorder="1" applyAlignment="1">
      <alignment horizontal="left" vertical="center"/>
    </xf>
    <xf numFmtId="49" fontId="1" fillId="0" borderId="1" xfId="16" applyNumberFormat="1" applyFont="1" applyFill="1" applyBorder="1" applyAlignment="1">
      <alignment horizontal="left" vertical="center" wrapText="1"/>
    </xf>
    <xf numFmtId="183" fontId="1" fillId="0" borderId="1" xfId="16" applyNumberFormat="1" applyFont="1" applyFill="1" applyBorder="1" applyAlignment="1">
      <alignment horizontal="right" vertical="center"/>
    </xf>
    <xf numFmtId="0" fontId="1" fillId="0" borderId="0" xfId="66" applyFont="1"/>
    <xf numFmtId="0" fontId="1" fillId="0" borderId="0" xfId="66" applyFont="1" applyFill="1"/>
    <xf numFmtId="0" fontId="1" fillId="0" borderId="0" xfId="66"/>
    <xf numFmtId="49" fontId="1" fillId="0" borderId="2" xfId="66" applyNumberFormat="1" applyFont="1" applyFill="1" applyBorder="1" applyAlignment="1" applyProtection="1">
      <alignment vertical="center"/>
    </xf>
    <xf numFmtId="49" fontId="1" fillId="0" borderId="2" xfId="66" applyNumberFormat="1" applyFont="1" applyFill="1" applyBorder="1" applyAlignment="1" applyProtection="1">
      <alignment horizontal="left" vertical="center"/>
    </xf>
    <xf numFmtId="0" fontId="1" fillId="0" borderId="0" xfId="66" applyFont="1" applyFill="1" applyAlignment="1">
      <alignment horizontal="right" vertical="center"/>
    </xf>
    <xf numFmtId="0" fontId="1" fillId="0" borderId="8" xfId="66" applyFont="1" applyFill="1" applyBorder="1" applyAlignment="1">
      <alignment horizontal="center" vertical="center"/>
    </xf>
    <xf numFmtId="0" fontId="1" fillId="0" borderId="7" xfId="66" applyFont="1" applyFill="1" applyBorder="1" applyAlignment="1">
      <alignment horizontal="center" vertical="center"/>
    </xf>
    <xf numFmtId="0" fontId="1" fillId="0" borderId="6" xfId="66" applyFont="1" applyFill="1" applyBorder="1" applyAlignment="1">
      <alignment horizontal="center" vertical="center"/>
    </xf>
    <xf numFmtId="185" fontId="1" fillId="0" borderId="3" xfId="66" applyNumberFormat="1" applyFont="1" applyFill="1" applyBorder="1" applyAlignment="1">
      <alignment horizontal="left" vertical="center"/>
    </xf>
    <xf numFmtId="183" fontId="1" fillId="0" borderId="6" xfId="66" applyNumberFormat="1" applyFont="1" applyFill="1" applyBorder="1" applyAlignment="1" applyProtection="1">
      <alignment horizontal="right" vertical="center" wrapText="1"/>
    </xf>
    <xf numFmtId="185" fontId="1" fillId="0" borderId="4" xfId="66" applyNumberFormat="1" applyFont="1" applyFill="1" applyBorder="1" applyAlignment="1">
      <alignment horizontal="left" vertical="center"/>
    </xf>
    <xf numFmtId="179" fontId="1" fillId="0" borderId="6" xfId="66" applyNumberFormat="1" applyFont="1" applyFill="1" applyBorder="1" applyAlignment="1" applyProtection="1">
      <alignment horizontal="right" vertical="center" wrapText="1"/>
    </xf>
    <xf numFmtId="183" fontId="1" fillId="0" borderId="1" xfId="66" applyNumberFormat="1" applyFont="1" applyFill="1" applyBorder="1" applyAlignment="1" applyProtection="1">
      <alignment horizontal="right" vertical="center" wrapText="1"/>
    </xf>
    <xf numFmtId="183" fontId="1" fillId="0" borderId="7" xfId="66" applyNumberFormat="1" applyFont="1" applyFill="1" applyBorder="1" applyAlignment="1" applyProtection="1">
      <alignment horizontal="right" vertical="center" wrapText="1"/>
    </xf>
    <xf numFmtId="185" fontId="1" fillId="0" borderId="4" xfId="66" applyNumberFormat="1" applyFont="1" applyFill="1" applyBorder="1" applyAlignment="1" applyProtection="1">
      <alignment horizontal="left" vertical="center"/>
    </xf>
    <xf numFmtId="0" fontId="1" fillId="0" borderId="1" xfId="0" applyFont="1" applyFill="1" applyBorder="1">
      <alignment vertical="center"/>
    </xf>
    <xf numFmtId="185" fontId="1" fillId="0" borderId="3" xfId="66" applyNumberFormat="1" applyFont="1" applyFill="1" applyBorder="1" applyAlignment="1">
      <alignment horizontal="left" vertical="center" wrapText="1"/>
    </xf>
    <xf numFmtId="183" fontId="1" fillId="0" borderId="8" xfId="66" applyNumberFormat="1" applyFont="1" applyFill="1" applyBorder="1" applyAlignment="1" applyProtection="1">
      <alignment horizontal="right" vertical="center" wrapText="1"/>
    </xf>
    <xf numFmtId="0" fontId="1" fillId="0" borderId="7" xfId="0" applyFont="1" applyFill="1" applyBorder="1">
      <alignment vertical="center"/>
    </xf>
    <xf numFmtId="185" fontId="1" fillId="0" borderId="24" xfId="66" applyNumberFormat="1" applyFont="1" applyFill="1" applyBorder="1" applyAlignment="1">
      <alignment horizontal="left" vertical="center"/>
    </xf>
    <xf numFmtId="185" fontId="1" fillId="0" borderId="3" xfId="66" applyNumberFormat="1" applyFont="1" applyFill="1" applyBorder="1" applyAlignment="1" applyProtection="1">
      <alignment horizontal="left" vertical="center"/>
    </xf>
    <xf numFmtId="179" fontId="1" fillId="0" borderId="1" xfId="66" applyNumberFormat="1" applyFont="1" applyFill="1" applyBorder="1"/>
    <xf numFmtId="0" fontId="1" fillId="0" borderId="3" xfId="66" applyFont="1" applyFill="1" applyBorder="1" applyAlignment="1">
      <alignment vertical="center" wrapText="1"/>
    </xf>
    <xf numFmtId="176" fontId="1" fillId="0" borderId="6" xfId="66" applyNumberFormat="1" applyFont="1" applyFill="1" applyBorder="1" applyAlignment="1" applyProtection="1">
      <alignment horizontal="right" vertical="center" wrapText="1"/>
    </xf>
    <xf numFmtId="179" fontId="1" fillId="0" borderId="1" xfId="66" applyNumberFormat="1" applyFont="1" applyBorder="1"/>
    <xf numFmtId="0" fontId="1" fillId="0" borderId="3" xfId="66" applyFont="1" applyBorder="1" applyAlignment="1">
      <alignment vertical="center" wrapText="1"/>
    </xf>
    <xf numFmtId="176" fontId="1" fillId="0" borderId="1" xfId="66" applyNumberFormat="1" applyFont="1" applyFill="1" applyBorder="1" applyAlignment="1" applyProtection="1">
      <alignment horizontal="right" vertical="center" wrapText="1"/>
    </xf>
    <xf numFmtId="0" fontId="1" fillId="0" borderId="1" xfId="66" applyFont="1" applyFill="1" applyBorder="1"/>
    <xf numFmtId="179" fontId="1" fillId="0" borderId="1" xfId="66" applyNumberFormat="1" applyFont="1" applyFill="1" applyBorder="1" applyAlignment="1" applyProtection="1">
      <alignment horizontal="right" vertical="center"/>
    </xf>
    <xf numFmtId="0" fontId="1" fillId="0" borderId="3" xfId="66" applyFont="1" applyBorder="1" applyAlignment="1">
      <alignment vertical="center"/>
    </xf>
    <xf numFmtId="176" fontId="1" fillId="0" borderId="8" xfId="66" applyNumberFormat="1" applyFont="1" applyFill="1" applyBorder="1" applyAlignment="1" applyProtection="1">
      <alignment horizontal="right" vertical="center" wrapText="1"/>
    </xf>
    <xf numFmtId="0" fontId="1" fillId="0" borderId="5" xfId="66" applyFont="1" applyFill="1" applyBorder="1" applyAlignment="1">
      <alignment horizontal="left" vertical="center"/>
    </xf>
    <xf numFmtId="0" fontId="1" fillId="0" borderId="1" xfId="66" applyFont="1" applyFill="1" applyBorder="1" applyAlignment="1">
      <alignment horizontal="center" vertical="center"/>
    </xf>
    <xf numFmtId="0" fontId="1" fillId="0" borderId="3" xfId="66" applyFont="1" applyFill="1" applyBorder="1" applyAlignment="1">
      <alignment vertical="center"/>
    </xf>
    <xf numFmtId="0" fontId="1" fillId="0" borderId="4" xfId="66" applyFont="1" applyFill="1" applyBorder="1" applyAlignment="1">
      <alignment vertical="center"/>
    </xf>
    <xf numFmtId="179" fontId="1" fillId="0" borderId="1" xfId="66" applyNumberFormat="1" applyFont="1" applyFill="1" applyBorder="1" applyAlignment="1" applyProtection="1">
      <alignment horizontal="right" vertical="center" wrapText="1"/>
    </xf>
    <xf numFmtId="179" fontId="1" fillId="0" borderId="7" xfId="66" applyNumberFormat="1" applyFont="1" applyFill="1" applyBorder="1" applyAlignment="1" applyProtection="1">
      <alignment horizontal="right" vertical="center" wrapText="1"/>
    </xf>
    <xf numFmtId="0" fontId="1" fillId="0" borderId="3" xfId="66" applyFont="1" applyFill="1" applyBorder="1" applyAlignment="1">
      <alignment horizontal="center" vertical="center"/>
    </xf>
    <xf numFmtId="0" fontId="1" fillId="0" borderId="4" xfId="66" applyFont="1" applyFill="1" applyBorder="1" applyAlignment="1">
      <alignment horizontal="center" vertical="center"/>
    </xf>
    <xf numFmtId="179" fontId="1" fillId="0" borderId="8" xfId="66" applyNumberFormat="1" applyFont="1" applyFill="1" applyBorder="1" applyAlignment="1" applyProtection="1">
      <alignment horizontal="right" vertical="center" wrapText="1"/>
    </xf>
    <xf numFmtId="0" fontId="1" fillId="0" borderId="0" xfId="66" applyFill="1"/>
    <xf numFmtId="0" fontId="1" fillId="0" borderId="0" xfId="67" applyFont="1"/>
    <xf numFmtId="0" fontId="1" fillId="0" borderId="0" xfId="67" applyFont="1" applyFill="1"/>
    <xf numFmtId="0" fontId="1" fillId="0" borderId="0" xfId="67"/>
    <xf numFmtId="0" fontId="1" fillId="0" borderId="0" xfId="67" applyFont="1" applyFill="1" applyAlignment="1">
      <alignment vertical="center"/>
    </xf>
    <xf numFmtId="0" fontId="1" fillId="0" borderId="1" xfId="67" applyFont="1" applyFill="1" applyBorder="1" applyAlignment="1">
      <alignment horizontal="center" vertical="center"/>
    </xf>
    <xf numFmtId="0" fontId="1" fillId="0" borderId="6" xfId="67" applyFont="1" applyBorder="1" applyAlignment="1">
      <alignment horizontal="center" vertical="center"/>
    </xf>
    <xf numFmtId="0" fontId="1" fillId="0" borderId="6" xfId="67" applyFont="1" applyFill="1" applyBorder="1" applyAlignment="1">
      <alignment horizontal="center" vertical="center"/>
    </xf>
    <xf numFmtId="49" fontId="1" fillId="0" borderId="1" xfId="67" applyNumberFormat="1" applyFont="1" applyFill="1" applyBorder="1" applyAlignment="1" applyProtection="1">
      <alignment horizontal="left" vertical="center"/>
    </xf>
    <xf numFmtId="49" fontId="1" fillId="0" borderId="3" xfId="67" applyNumberFormat="1" applyFont="1" applyFill="1" applyBorder="1" applyAlignment="1" applyProtection="1">
      <alignment horizontal="left" vertical="center"/>
    </xf>
    <xf numFmtId="183" fontId="1" fillId="0" borderId="3" xfId="67" applyNumberFormat="1" applyFont="1" applyFill="1" applyBorder="1" applyAlignment="1" applyProtection="1">
      <alignment horizontal="right" vertical="center" wrapText="1"/>
    </xf>
    <xf numFmtId="183" fontId="1" fillId="0" borderId="1" xfId="67" applyNumberFormat="1" applyFont="1" applyFill="1" applyBorder="1" applyAlignment="1" applyProtection="1">
      <alignment horizontal="right" vertical="center" wrapText="1"/>
    </xf>
    <xf numFmtId="0" fontId="1" fillId="0" borderId="0" xfId="67" applyFont="1" applyFill="1" applyAlignment="1">
      <alignment horizontal="right" vertical="center"/>
    </xf>
    <xf numFmtId="0" fontId="4" fillId="0" borderId="0" xfId="66" applyFont="1" applyAlignment="1">
      <alignment horizontal="center" vertical="center"/>
    </xf>
    <xf numFmtId="49" fontId="1" fillId="3" borderId="1" xfId="67" applyNumberFormat="1" applyFont="1" applyFill="1" applyBorder="1" applyAlignment="1">
      <alignment horizontal="center" vertical="center" wrapText="1"/>
    </xf>
    <xf numFmtId="0" fontId="1" fillId="0" borderId="1" xfId="67" applyFont="1" applyFill="1" applyBorder="1" applyAlignment="1">
      <alignment horizontal="center" vertical="center"/>
    </xf>
    <xf numFmtId="0" fontId="1" fillId="0" borderId="1" xfId="67" applyNumberFormat="1" applyFont="1" applyFill="1" applyBorder="1" applyAlignment="1" applyProtection="1">
      <alignment horizontal="center" vertical="center"/>
    </xf>
    <xf numFmtId="0" fontId="4" fillId="0" borderId="0" xfId="67" applyNumberFormat="1" applyFont="1" applyFill="1" applyAlignment="1" applyProtection="1">
      <alignment horizontal="center" vertical="center"/>
    </xf>
    <xf numFmtId="0" fontId="1" fillId="0" borderId="2" xfId="67" applyFont="1" applyFill="1" applyBorder="1" applyAlignment="1">
      <alignment vertical="center"/>
    </xf>
    <xf numFmtId="49" fontId="1" fillId="3" borderId="3" xfId="67" applyNumberFormat="1" applyFont="1" applyFill="1" applyBorder="1" applyAlignment="1">
      <alignment horizontal="center" vertical="center" wrapText="1"/>
    </xf>
    <xf numFmtId="49" fontId="1" fillId="3" borderId="4" xfId="67" applyNumberFormat="1" applyFont="1" applyFill="1" applyBorder="1" applyAlignment="1">
      <alignment horizontal="center" vertical="center" wrapText="1"/>
    </xf>
    <xf numFmtId="49" fontId="1" fillId="3" borderId="5" xfId="67" applyNumberFormat="1" applyFont="1" applyFill="1" applyBorder="1" applyAlignment="1">
      <alignment horizontal="center" vertical="center" wrapText="1"/>
    </xf>
    <xf numFmtId="49" fontId="1" fillId="3" borderId="6" xfId="67" applyNumberFormat="1" applyFont="1" applyFill="1" applyBorder="1" applyAlignment="1">
      <alignment horizontal="center" vertical="center" wrapText="1"/>
    </xf>
    <xf numFmtId="49" fontId="1" fillId="3" borderId="8" xfId="67" applyNumberFormat="1" applyFont="1" applyFill="1" applyBorder="1" applyAlignment="1">
      <alignment horizontal="center" vertical="center" wrapText="1"/>
    </xf>
    <xf numFmtId="0" fontId="4" fillId="0" borderId="0" xfId="16" applyNumberFormat="1" applyFont="1" applyFill="1" applyAlignment="1" applyProtection="1">
      <alignment horizontal="center" vertical="center"/>
    </xf>
    <xf numFmtId="0" fontId="1" fillId="0" borderId="2" xfId="68" applyFill="1" applyBorder="1">
      <alignment vertical="center"/>
    </xf>
    <xf numFmtId="0" fontId="1" fillId="0" borderId="2" xfId="68" applyBorder="1">
      <alignment vertical="center"/>
    </xf>
    <xf numFmtId="0" fontId="1" fillId="0" borderId="3" xfId="16" applyNumberFormat="1" applyFont="1" applyFill="1" applyBorder="1" applyAlignment="1" applyProtection="1">
      <alignment horizontal="center" vertical="center"/>
    </xf>
    <xf numFmtId="0" fontId="1" fillId="0" borderId="4" xfId="16" applyNumberFormat="1" applyFont="1" applyFill="1" applyBorder="1" applyAlignment="1" applyProtection="1">
      <alignment horizontal="center" vertical="center"/>
    </xf>
    <xf numFmtId="0" fontId="1" fillId="0" borderId="5" xfId="16" applyNumberFormat="1" applyFont="1" applyFill="1" applyBorder="1" applyAlignment="1" applyProtection="1">
      <alignment horizontal="center" vertical="center"/>
    </xf>
    <xf numFmtId="0" fontId="1" fillId="0" borderId="1" xfId="16" applyNumberFormat="1" applyFont="1" applyFill="1" applyBorder="1" applyAlignment="1" applyProtection="1">
      <alignment horizontal="center" vertical="center"/>
    </xf>
    <xf numFmtId="0" fontId="1" fillId="0" borderId="1" xfId="16" applyFont="1" applyBorder="1" applyAlignment="1">
      <alignment horizontal="center" vertical="center"/>
    </xf>
    <xf numFmtId="181" fontId="1" fillId="0" borderId="1" xfId="16" applyNumberFormat="1" applyFont="1" applyFill="1" applyBorder="1" applyAlignment="1" applyProtection="1">
      <alignment horizontal="center" vertical="center"/>
    </xf>
    <xf numFmtId="180" fontId="1" fillId="0" borderId="1" xfId="16" applyNumberFormat="1" applyFont="1" applyFill="1" applyBorder="1" applyAlignment="1" applyProtection="1">
      <alignment horizontal="center" vertical="center"/>
    </xf>
    <xf numFmtId="0" fontId="1" fillId="0" borderId="6" xfId="16" applyNumberFormat="1" applyFont="1" applyFill="1" applyBorder="1" applyAlignment="1" applyProtection="1">
      <alignment horizontal="center" vertical="center"/>
    </xf>
    <xf numFmtId="0" fontId="1" fillId="0" borderId="7" xfId="16" applyNumberFormat="1" applyFont="1" applyFill="1" applyBorder="1" applyAlignment="1" applyProtection="1">
      <alignment horizontal="center" vertical="center"/>
    </xf>
    <xf numFmtId="0" fontId="1" fillId="0" borderId="8" xfId="16" applyNumberFormat="1" applyFont="1" applyFill="1" applyBorder="1" applyAlignment="1" applyProtection="1">
      <alignment horizontal="center" vertical="center"/>
    </xf>
    <xf numFmtId="0" fontId="1" fillId="0" borderId="1" xfId="16" applyNumberFormat="1" applyFont="1" applyFill="1" applyBorder="1" applyAlignment="1" applyProtection="1">
      <alignment horizontal="center" vertical="center" wrapText="1"/>
    </xf>
    <xf numFmtId="0" fontId="12" fillId="0" borderId="17" xfId="59" applyFont="1" applyBorder="1" applyAlignment="1">
      <alignment horizontal="center" vertical="center" wrapText="1"/>
    </xf>
    <xf numFmtId="0" fontId="12" fillId="0" borderId="20" xfId="59" applyFont="1" applyBorder="1" applyAlignment="1">
      <alignment horizontal="center" vertical="center" wrapText="1"/>
    </xf>
    <xf numFmtId="0" fontId="12" fillId="0" borderId="22" xfId="59" applyFont="1" applyBorder="1" applyAlignment="1">
      <alignment horizontal="center" vertical="center" wrapText="1"/>
    </xf>
    <xf numFmtId="0" fontId="12" fillId="0" borderId="10" xfId="59" applyFont="1" applyBorder="1" applyAlignment="1">
      <alignment horizontal="center" vertical="center" wrapText="1"/>
    </xf>
    <xf numFmtId="0" fontId="12" fillId="0" borderId="12" xfId="59" applyFont="1" applyBorder="1" applyAlignment="1">
      <alignment horizontal="center" vertical="center" wrapText="1"/>
    </xf>
    <xf numFmtId="0" fontId="12" fillId="0" borderId="18" xfId="59" applyFont="1" applyBorder="1" applyAlignment="1">
      <alignment horizontal="center" vertical="center" wrapText="1"/>
    </xf>
    <xf numFmtId="0" fontId="12" fillId="0" borderId="19" xfId="59" applyFont="1" applyBorder="1" applyAlignment="1">
      <alignment horizontal="center" vertical="center" wrapText="1"/>
    </xf>
    <xf numFmtId="0" fontId="12" fillId="0" borderId="11" xfId="59" applyFont="1" applyBorder="1" applyAlignment="1">
      <alignment horizontal="center" vertical="center" wrapText="1"/>
    </xf>
    <xf numFmtId="0" fontId="12" fillId="0" borderId="15" xfId="59" applyFont="1" applyBorder="1" applyAlignment="1">
      <alignment horizontal="center" vertical="center" wrapText="1"/>
    </xf>
    <xf numFmtId="0" fontId="12" fillId="0" borderId="0" xfId="59" applyFont="1" applyBorder="1" applyAlignment="1">
      <alignment horizontal="center" vertical="center" wrapText="1"/>
    </xf>
    <xf numFmtId="0" fontId="12" fillId="0" borderId="16" xfId="59" applyFont="1" applyBorder="1" applyAlignment="1">
      <alignment horizontal="center" vertical="center" wrapText="1"/>
    </xf>
    <xf numFmtId="0" fontId="12" fillId="0" borderId="9" xfId="59" applyFont="1" applyBorder="1" applyAlignment="1">
      <alignment horizontal="center" vertical="center" wrapText="1"/>
    </xf>
    <xf numFmtId="0" fontId="11" fillId="0" borderId="0" xfId="59" applyFont="1" applyBorder="1" applyAlignment="1">
      <alignment horizontal="center" vertical="center"/>
    </xf>
    <xf numFmtId="0" fontId="12" fillId="0" borderId="9" xfId="59" applyFont="1" applyFill="1" applyBorder="1" applyAlignment="1">
      <alignment vertical="center"/>
    </xf>
    <xf numFmtId="0" fontId="12" fillId="2" borderId="9" xfId="59" applyFont="1" applyFill="1" applyBorder="1" applyAlignment="1">
      <alignment vertical="center"/>
    </xf>
    <xf numFmtId="0" fontId="12" fillId="0" borderId="9" xfId="59" applyFont="1" applyBorder="1" applyAlignment="1">
      <alignment horizontal="right" vertical="center"/>
    </xf>
    <xf numFmtId="0" fontId="12" fillId="0" borderId="13" xfId="59" applyFont="1" applyBorder="1" applyAlignment="1">
      <alignment horizontal="center" vertical="center"/>
    </xf>
    <xf numFmtId="0" fontId="12" fillId="0" borderId="14" xfId="59" applyFont="1" applyBorder="1" applyAlignment="1">
      <alignment horizontal="center" vertical="center"/>
    </xf>
    <xf numFmtId="0" fontId="12" fillId="0" borderId="23" xfId="59" applyFont="1" applyBorder="1" applyAlignment="1">
      <alignment horizontal="center" vertical="center"/>
    </xf>
    <xf numFmtId="0" fontId="12" fillId="0" borderId="21" xfId="59" applyFont="1" applyBorder="1" applyAlignment="1">
      <alignment horizontal="center" vertical="center" wrapText="1"/>
    </xf>
    <xf numFmtId="0" fontId="4" fillId="0" borderId="0" xfId="49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9" fillId="0" borderId="3" xfId="16" applyNumberFormat="1" applyFont="1" applyFill="1" applyBorder="1" applyAlignment="1" applyProtection="1">
      <alignment horizontal="center" vertical="center"/>
    </xf>
    <xf numFmtId="0" fontId="9" fillId="0" borderId="4" xfId="16" applyNumberFormat="1" applyFont="1" applyFill="1" applyBorder="1" applyAlignment="1" applyProtection="1">
      <alignment horizontal="center" vertical="center"/>
    </xf>
    <xf numFmtId="0" fontId="9" fillId="0" borderId="5" xfId="16" applyNumberFormat="1" applyFont="1" applyFill="1" applyBorder="1" applyAlignment="1" applyProtection="1">
      <alignment horizontal="center" vertical="center"/>
    </xf>
    <xf numFmtId="0" fontId="9" fillId="0" borderId="1" xfId="16" applyNumberFormat="1" applyFont="1" applyFill="1" applyBorder="1" applyAlignment="1" applyProtection="1">
      <alignment horizontal="center" vertical="center"/>
    </xf>
    <xf numFmtId="0" fontId="9" fillId="0" borderId="1" xfId="16" applyFont="1" applyBorder="1" applyAlignment="1">
      <alignment horizontal="center" vertical="center"/>
    </xf>
    <xf numFmtId="181" fontId="9" fillId="0" borderId="1" xfId="16" applyNumberFormat="1" applyFont="1" applyFill="1" applyBorder="1" applyAlignment="1" applyProtection="1">
      <alignment horizontal="center" vertical="center"/>
    </xf>
    <xf numFmtId="180" fontId="9" fillId="0" borderId="1" xfId="16" applyNumberFormat="1" applyFont="1" applyFill="1" applyBorder="1" applyAlignment="1" applyProtection="1">
      <alignment horizontal="center" vertical="center"/>
    </xf>
    <xf numFmtId="0" fontId="9" fillId="0" borderId="6" xfId="16" applyNumberFormat="1" applyFont="1" applyFill="1" applyBorder="1" applyAlignment="1" applyProtection="1">
      <alignment horizontal="center" vertical="center"/>
    </xf>
    <xf numFmtId="0" fontId="9" fillId="0" borderId="7" xfId="16" applyNumberFormat="1" applyFont="1" applyFill="1" applyBorder="1" applyAlignment="1" applyProtection="1">
      <alignment horizontal="center" vertical="center"/>
    </xf>
    <xf numFmtId="0" fontId="9" fillId="0" borderId="8" xfId="16" applyNumberFormat="1" applyFont="1" applyFill="1" applyBorder="1" applyAlignment="1" applyProtection="1">
      <alignment horizontal="center" vertical="center"/>
    </xf>
    <xf numFmtId="0" fontId="9" fillId="0" borderId="1" xfId="16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8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/>
    </xf>
    <xf numFmtId="0" fontId="4" fillId="0" borderId="0" xfId="64" applyFont="1" applyFill="1" applyBorder="1" applyAlignment="1">
      <alignment horizontal="center" vertical="center" wrapText="1"/>
    </xf>
  </cellXfs>
  <cellStyles count="78">
    <cellStyle name="20% - 着色 1 2" xfId="10"/>
    <cellStyle name="20% - 着色 1 2 2" xfId="20"/>
    <cellStyle name="20% - 着色 1 3" xfId="21"/>
    <cellStyle name="20% - 着色 2 2" xfId="14"/>
    <cellStyle name="20% - 着色 2 2 2" xfId="1"/>
    <cellStyle name="20% - 着色 2 3" xfId="15"/>
    <cellStyle name="20% - 着色 3 2" xfId="19"/>
    <cellStyle name="20% - 着色 3 2 2" xfId="23"/>
    <cellStyle name="20% - 着色 3 3" xfId="2"/>
    <cellStyle name="20% - 着色 4 2" xfId="24"/>
    <cellStyle name="20% - 着色 4 2 2" xfId="5"/>
    <cellStyle name="20% - 着色 4 3" xfId="22"/>
    <cellStyle name="20% - 着色 5 2" xfId="26"/>
    <cellStyle name="20% - 着色 5 2 2" xfId="7"/>
    <cellStyle name="20% - 着色 5 3" xfId="27"/>
    <cellStyle name="20% - 着色 6 2" xfId="4"/>
    <cellStyle name="20% - 着色 6 2 2" xfId="28"/>
    <cellStyle name="20% - 着色 6 3" xfId="29"/>
    <cellStyle name="40% - 着色 1 2" xfId="30"/>
    <cellStyle name="40% - 着色 1 2 2" xfId="32"/>
    <cellStyle name="40% - 着色 1 3" xfId="33"/>
    <cellStyle name="40% - 着色 2 2" xfId="34"/>
    <cellStyle name="40% - 着色 2 2 2" xfId="35"/>
    <cellStyle name="40% - 着色 2 3" xfId="31"/>
    <cellStyle name="40% - 着色 3 2" xfId="36"/>
    <cellStyle name="40% - 着色 3 2 2" xfId="37"/>
    <cellStyle name="40% - 着色 3 3" xfId="8"/>
    <cellStyle name="40% - 着色 4 2" xfId="38"/>
    <cellStyle name="40% - 着色 4 2 2" xfId="39"/>
    <cellStyle name="40% - 着色 4 3" xfId="40"/>
    <cellStyle name="40% - 着色 5 2" xfId="12"/>
    <cellStyle name="40% - 着色 5 2 2" xfId="41"/>
    <cellStyle name="40% - 着色 5 3" xfId="42"/>
    <cellStyle name="40% - 着色 6 2" xfId="43"/>
    <cellStyle name="40% - 着色 6 2 2" xfId="44"/>
    <cellStyle name="40% - 着色 6 3" xfId="45"/>
    <cellStyle name="60% - 着色 1 2" xfId="46"/>
    <cellStyle name="60% - 着色 2 2" xfId="47"/>
    <cellStyle name="60% - 着色 3 2" xfId="48"/>
    <cellStyle name="60% - 着色 4 2" xfId="50"/>
    <cellStyle name="60% - 着色 5 2" xfId="51"/>
    <cellStyle name="60% - 着色 6 2" xfId="17"/>
    <cellStyle name="差_4901A573031A00CCE0530A08AF0800CC" xfId="52"/>
    <cellStyle name="差_4901E49D450800C2E0530A08AF0800C2" xfId="53"/>
    <cellStyle name="差_615D2EB13C93010EE0530A0804CC5EB5" xfId="54"/>
    <cellStyle name="差_61F0C7FF6ABA0038E0530A0804CC3487" xfId="55"/>
    <cellStyle name="差_64242C78E6F3009AE0530A08AF09009A" xfId="56"/>
    <cellStyle name="差_64242C78E6F6009AE0530A08AF09009A" xfId="9"/>
    <cellStyle name="差_64242C78E6FB009AE0530A08AF09009A" xfId="13"/>
    <cellStyle name="差_67D34CE2EC6AAB52E050080A1CAF164B" xfId="11"/>
    <cellStyle name="常规" xfId="0" builtinId="0"/>
    <cellStyle name="常规 11" xfId="57"/>
    <cellStyle name="常规 2" xfId="58"/>
    <cellStyle name="常规 2_67D34CE2EC6AAB52E050080A1CAF164B" xfId="59"/>
    <cellStyle name="常规 3" xfId="60"/>
    <cellStyle name="常规 3 2" xfId="61"/>
    <cellStyle name="常规 3_6162030C6A600132E0530A0804CCAD99_c" xfId="62"/>
    <cellStyle name="常规 4" xfId="63"/>
    <cellStyle name="常规 5" xfId="64"/>
    <cellStyle name="常规 6" xfId="6"/>
    <cellStyle name="常规_2012年国有资本经营预算收支总表" xfId="65"/>
    <cellStyle name="常规_405C3AAC5CC200BEE0530A08AF0800BE" xfId="66"/>
    <cellStyle name="常规_417C619A877700A6E0530A08AF0800A6" xfId="67"/>
    <cellStyle name="常规_417D02D353B900DAE0530A08AF0800DA" xfId="68"/>
    <cellStyle name="常规_64242C78E6FB009AE0530A08AF09009A" xfId="49"/>
    <cellStyle name="常规_新报表页" xfId="16"/>
    <cellStyle name="好_4901A573031A00CCE0530A08AF0800CC" xfId="69"/>
    <cellStyle name="好_4901E49D450800C2E0530A08AF0800C2" xfId="70"/>
    <cellStyle name="好_615D2EB13C93010EE0530A0804CC5EB5" xfId="71"/>
    <cellStyle name="好_61F0C7FF6ABA0038E0530A0804CC3487" xfId="72"/>
    <cellStyle name="好_64242C78E6F6009AE0530A08AF09009A" xfId="73"/>
    <cellStyle name="好_67D34CE2EC6AAB52E050080A1CAF164B" xfId="74"/>
    <cellStyle name="着色 1 2" xfId="25"/>
    <cellStyle name="着色 2 2" xfId="3"/>
    <cellStyle name="着色 3 2" xfId="75"/>
    <cellStyle name="着色 4 2" xfId="76"/>
    <cellStyle name="着色 5 2" xfId="18"/>
    <cellStyle name="着色 6 2" xfId="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tabSelected="1" workbookViewId="0">
      <selection sqref="A1:D1"/>
    </sheetView>
  </sheetViews>
  <sheetFormatPr defaultColWidth="9" defaultRowHeight="11.25"/>
  <cols>
    <col min="1" max="1" width="31.5" style="93" customWidth="1"/>
    <col min="2" max="2" width="23.125" style="93" customWidth="1"/>
    <col min="3" max="3" width="31.5" style="93" customWidth="1"/>
    <col min="4" max="4" width="24.25" style="93" customWidth="1"/>
    <col min="5" max="16384" width="9" style="93"/>
  </cols>
  <sheetData>
    <row r="1" spans="1:10" ht="42" customHeight="1">
      <c r="A1" s="145" t="s">
        <v>0</v>
      </c>
      <c r="B1" s="145"/>
      <c r="C1" s="145"/>
      <c r="D1" s="145"/>
      <c r="E1"/>
      <c r="F1"/>
      <c r="G1"/>
      <c r="H1"/>
      <c r="I1"/>
      <c r="J1"/>
    </row>
    <row r="2" spans="1:10" s="91" customFormat="1" ht="20.100000000000001" customHeight="1">
      <c r="A2" s="94" t="s">
        <v>1</v>
      </c>
      <c r="B2" s="95"/>
      <c r="C2" s="95"/>
      <c r="D2" s="96" t="s">
        <v>2</v>
      </c>
    </row>
    <row r="3" spans="1:10" s="91" customFormat="1" ht="27.75" customHeight="1">
      <c r="A3" s="97" t="s">
        <v>3</v>
      </c>
      <c r="B3" s="98" t="s">
        <v>4</v>
      </c>
      <c r="C3" s="97" t="s">
        <v>5</v>
      </c>
      <c r="D3" s="99" t="s">
        <v>4</v>
      </c>
    </row>
    <row r="4" spans="1:10" s="92" customFormat="1" ht="23.25" customHeight="1">
      <c r="A4" s="100" t="s">
        <v>6</v>
      </c>
      <c r="B4" s="101">
        <v>6168.21</v>
      </c>
      <c r="C4" s="102" t="s">
        <v>7</v>
      </c>
      <c r="D4" s="103">
        <v>365.22</v>
      </c>
    </row>
    <row r="5" spans="1:10" s="92" customFormat="1" ht="23.25" customHeight="1">
      <c r="A5" s="100" t="s">
        <v>8</v>
      </c>
      <c r="B5" s="104">
        <v>6168.21</v>
      </c>
      <c r="C5" s="102" t="s">
        <v>9</v>
      </c>
      <c r="D5" s="103">
        <v>348.96</v>
      </c>
    </row>
    <row r="6" spans="1:10" s="92" customFormat="1" ht="23.25" customHeight="1">
      <c r="A6" s="100" t="s">
        <v>10</v>
      </c>
      <c r="B6" s="105">
        <v>0</v>
      </c>
      <c r="C6" s="106" t="s">
        <v>11</v>
      </c>
      <c r="D6" s="103">
        <v>16.260000000000002</v>
      </c>
    </row>
    <row r="7" spans="1:10" s="92" customFormat="1" ht="23.25" customHeight="1">
      <c r="A7" s="100" t="s">
        <v>12</v>
      </c>
      <c r="B7" s="101">
        <v>0</v>
      </c>
      <c r="C7" s="106" t="s">
        <v>13</v>
      </c>
      <c r="D7" s="103">
        <v>5802.99</v>
      </c>
    </row>
    <row r="8" spans="1:10" s="92" customFormat="1" ht="23.25" customHeight="1">
      <c r="A8" s="100" t="s">
        <v>14</v>
      </c>
      <c r="B8" s="104">
        <v>0</v>
      </c>
      <c r="C8" s="102"/>
      <c r="D8" s="107"/>
    </row>
    <row r="9" spans="1:10" s="92" customFormat="1" ht="23.25" customHeight="1">
      <c r="A9" s="108" t="s">
        <v>15</v>
      </c>
      <c r="B9" s="109">
        <v>0</v>
      </c>
      <c r="C9" s="106"/>
      <c r="D9" s="110"/>
    </row>
    <row r="10" spans="1:10" s="92" customFormat="1" ht="23.25" customHeight="1">
      <c r="A10" s="111" t="s">
        <v>16</v>
      </c>
      <c r="B10" s="105">
        <v>0</v>
      </c>
      <c r="C10" s="112"/>
      <c r="D10" s="113"/>
    </row>
    <row r="11" spans="1:10" s="92" customFormat="1" ht="19.350000000000001" customHeight="1">
      <c r="A11" s="114" t="s">
        <v>17</v>
      </c>
      <c r="B11" s="101">
        <v>0</v>
      </c>
      <c r="C11" s="112"/>
      <c r="D11" s="113"/>
    </row>
    <row r="12" spans="1:10" s="91" customFormat="1" ht="19.350000000000001" customHeight="1">
      <c r="A12" s="114"/>
      <c r="B12" s="115"/>
      <c r="C12" s="112"/>
      <c r="D12" s="116"/>
      <c r="E12" s="92"/>
      <c r="F12" s="92"/>
      <c r="G12" s="92"/>
      <c r="I12" s="92"/>
    </row>
    <row r="13" spans="1:10" s="91" customFormat="1" ht="19.350000000000001" customHeight="1">
      <c r="A13" s="117"/>
      <c r="B13" s="118"/>
      <c r="C13" s="119"/>
      <c r="D13" s="120"/>
      <c r="E13" s="92"/>
      <c r="F13" s="92"/>
      <c r="G13" s="92"/>
    </row>
    <row r="14" spans="1:10" s="91" customFormat="1" ht="19.350000000000001" customHeight="1">
      <c r="A14" s="121"/>
      <c r="B14" s="122"/>
      <c r="C14" s="123"/>
      <c r="D14" s="120"/>
      <c r="E14" s="92"/>
      <c r="G14" s="92"/>
      <c r="I14" s="92"/>
      <c r="J14" s="92"/>
    </row>
    <row r="15" spans="1:10" s="92" customFormat="1" ht="20.100000000000001" customHeight="1">
      <c r="A15" s="124" t="s">
        <v>18</v>
      </c>
      <c r="B15" s="101">
        <v>6168.21</v>
      </c>
      <c r="C15" s="124" t="s">
        <v>19</v>
      </c>
      <c r="D15" s="103">
        <v>6168.21</v>
      </c>
    </row>
    <row r="16" spans="1:10" s="92" customFormat="1" ht="20.100000000000001" customHeight="1">
      <c r="A16" s="125" t="s">
        <v>20</v>
      </c>
      <c r="B16" s="104">
        <v>0</v>
      </c>
      <c r="C16" s="126" t="s">
        <v>21</v>
      </c>
      <c r="D16" s="127">
        <v>0</v>
      </c>
    </row>
    <row r="17" spans="1:10" s="92" customFormat="1" ht="20.100000000000001" customHeight="1">
      <c r="A17" s="125" t="s">
        <v>22</v>
      </c>
      <c r="B17" s="109">
        <v>0</v>
      </c>
      <c r="C17" s="126" t="s">
        <v>22</v>
      </c>
      <c r="D17" s="128">
        <v>0</v>
      </c>
    </row>
    <row r="18" spans="1:10" s="92" customFormat="1" ht="20.100000000000001" customHeight="1">
      <c r="A18" s="125" t="s">
        <v>23</v>
      </c>
      <c r="B18" s="109">
        <v>0</v>
      </c>
      <c r="C18" s="126" t="s">
        <v>23</v>
      </c>
      <c r="D18" s="127">
        <v>0</v>
      </c>
    </row>
    <row r="19" spans="1:10" s="92" customFormat="1" ht="20.100000000000001" customHeight="1">
      <c r="A19" s="129" t="s">
        <v>24</v>
      </c>
      <c r="B19" s="109">
        <v>6168.21</v>
      </c>
      <c r="C19" s="130" t="s">
        <v>25</v>
      </c>
      <c r="D19" s="131">
        <v>6168.21</v>
      </c>
    </row>
    <row r="20" spans="1:10" ht="9.75" customHeight="1">
      <c r="A20"/>
      <c r="B20" s="132"/>
      <c r="C20"/>
      <c r="D20"/>
      <c r="E20"/>
      <c r="F20"/>
      <c r="G20"/>
      <c r="H20"/>
      <c r="I20"/>
      <c r="J20"/>
    </row>
    <row r="21" spans="1:10" ht="14.25">
      <c r="A21"/>
      <c r="B21"/>
      <c r="C21"/>
      <c r="D21"/>
      <c r="E21"/>
      <c r="F21"/>
      <c r="G21"/>
      <c r="H21" s="132"/>
      <c r="I21"/>
      <c r="J21"/>
    </row>
    <row r="22" spans="1:10" ht="14.25">
      <c r="A22"/>
      <c r="B22"/>
      <c r="C22"/>
      <c r="D22"/>
      <c r="E22"/>
      <c r="F22"/>
      <c r="G22"/>
      <c r="H22"/>
      <c r="I22"/>
      <c r="J22"/>
    </row>
    <row r="23" spans="1:10" ht="14.25">
      <c r="A23"/>
      <c r="B23"/>
      <c r="C23"/>
      <c r="D23"/>
      <c r="E23"/>
      <c r="F23"/>
      <c r="G23"/>
      <c r="H23"/>
      <c r="I23"/>
      <c r="J23"/>
    </row>
    <row r="24" spans="1:10" ht="14.25">
      <c r="A24"/>
      <c r="B24"/>
      <c r="C24" s="132"/>
      <c r="D24"/>
      <c r="E24"/>
      <c r="F24"/>
      <c r="G24"/>
      <c r="H24"/>
      <c r="I24"/>
      <c r="J24"/>
    </row>
    <row r="25" spans="1:10" ht="14.25">
      <c r="A25"/>
      <c r="B25" s="132"/>
      <c r="C25"/>
      <c r="D25"/>
      <c r="E25"/>
      <c r="F25"/>
      <c r="G25"/>
      <c r="H25"/>
      <c r="I25"/>
      <c r="J25"/>
    </row>
    <row r="26" spans="1:10" ht="14.25">
      <c r="A26"/>
      <c r="B26"/>
      <c r="C26"/>
      <c r="D26"/>
      <c r="E26"/>
      <c r="F26"/>
      <c r="G26"/>
      <c r="H26"/>
      <c r="I26"/>
      <c r="J26"/>
    </row>
    <row r="27" spans="1:10" ht="14.25">
      <c r="A27"/>
      <c r="B27"/>
      <c r="C27"/>
      <c r="D27"/>
      <c r="E27"/>
      <c r="F27"/>
      <c r="G27"/>
      <c r="H27"/>
      <c r="I27"/>
      <c r="J27"/>
    </row>
    <row r="28" spans="1:10" ht="14.25">
      <c r="A28"/>
      <c r="B28"/>
      <c r="C28"/>
      <c r="D28"/>
      <c r="E28"/>
      <c r="F28"/>
      <c r="G28"/>
      <c r="H28"/>
      <c r="I28"/>
      <c r="J28"/>
    </row>
    <row r="29" spans="1:10" ht="14.25">
      <c r="A29"/>
      <c r="B29"/>
      <c r="C29"/>
      <c r="D29"/>
      <c r="E29"/>
      <c r="F29"/>
      <c r="G29"/>
      <c r="H29"/>
      <c r="I29"/>
      <c r="J29"/>
    </row>
    <row r="30" spans="1:10" ht="14.25">
      <c r="A30"/>
      <c r="B30"/>
      <c r="C30"/>
      <c r="D30"/>
      <c r="E30"/>
      <c r="F30"/>
      <c r="G30"/>
      <c r="H30"/>
      <c r="I30"/>
      <c r="J30"/>
    </row>
    <row r="31" spans="1:10" ht="14.25">
      <c r="A31"/>
      <c r="B31"/>
      <c r="C31"/>
      <c r="D31"/>
      <c r="E31"/>
      <c r="F31"/>
      <c r="G31"/>
      <c r="H31"/>
      <c r="I31"/>
      <c r="J31" s="132"/>
    </row>
  </sheetData>
  <sheetProtection formatCells="0" formatColumns="0" formatRows="0"/>
  <mergeCells count="1">
    <mergeCell ref="A1:D1"/>
  </mergeCells>
  <phoneticPr fontId="1" type="noConversion"/>
  <printOptions horizontalCentered="1"/>
  <pageMargins left="0.74791666666666701" right="0.74791666666666701" top="0.98402777777777795" bottom="0.98402777777777795" header="0.51180555555555596" footer="0.5118055555555559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79"/>
  <sheetViews>
    <sheetView showGridLines="0" showZeros="0" topLeftCell="A70" workbookViewId="0">
      <selection activeCell="A76" sqref="A76:XFD76"/>
    </sheetView>
  </sheetViews>
  <sheetFormatPr defaultColWidth="9" defaultRowHeight="11.25"/>
  <cols>
    <col min="1" max="1" width="5.125" style="135" customWidth="1"/>
    <col min="2" max="3" width="4.125" style="135" customWidth="1"/>
    <col min="4" max="4" width="19.75" style="135" customWidth="1"/>
    <col min="5" max="6" width="13.625" style="135" customWidth="1"/>
    <col min="7" max="16" width="11.5" style="135" customWidth="1"/>
    <col min="17" max="17" width="6.875" style="135" customWidth="1"/>
    <col min="18" max="18" width="10.375" style="135" customWidth="1"/>
    <col min="19" max="19" width="9.625" style="135" customWidth="1"/>
    <col min="20" max="251" width="6.875" style="135" customWidth="1"/>
    <col min="252" max="16384" width="9" style="135"/>
  </cols>
  <sheetData>
    <row r="1" spans="1:22" ht="42" customHeight="1">
      <c r="A1" s="149" t="s">
        <v>26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</row>
    <row r="2" spans="1:22" s="133" customFormat="1" ht="20.100000000000001" customHeight="1">
      <c r="A2" s="150" t="s">
        <v>1</v>
      </c>
      <c r="B2" s="150"/>
      <c r="C2" s="150"/>
      <c r="D2" s="150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V2" s="144" t="s">
        <v>2</v>
      </c>
    </row>
    <row r="3" spans="1:22" s="133" customFormat="1" ht="20.100000000000001" customHeight="1">
      <c r="A3" s="147" t="s">
        <v>27</v>
      </c>
      <c r="B3" s="147"/>
      <c r="C3" s="147"/>
      <c r="D3" s="148" t="s">
        <v>28</v>
      </c>
      <c r="E3" s="146" t="s">
        <v>29</v>
      </c>
      <c r="F3" s="151" t="s">
        <v>30</v>
      </c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3"/>
      <c r="R3" s="146" t="s">
        <v>31</v>
      </c>
      <c r="S3" s="146"/>
      <c r="T3" s="146" t="s">
        <v>32</v>
      </c>
      <c r="U3" s="146" t="s">
        <v>33</v>
      </c>
      <c r="V3" s="146" t="s">
        <v>34</v>
      </c>
    </row>
    <row r="4" spans="1:22" s="133" customFormat="1" ht="20.100000000000001" customHeight="1">
      <c r="A4" s="147"/>
      <c r="B4" s="147"/>
      <c r="C4" s="147"/>
      <c r="D4" s="148"/>
      <c r="E4" s="146"/>
      <c r="F4" s="146" t="s">
        <v>35</v>
      </c>
      <c r="G4" s="151" t="s">
        <v>36</v>
      </c>
      <c r="H4" s="152"/>
      <c r="I4" s="153"/>
      <c r="J4" s="151" t="s">
        <v>37</v>
      </c>
      <c r="K4" s="152"/>
      <c r="L4" s="152"/>
      <c r="M4" s="152"/>
      <c r="N4" s="152"/>
      <c r="O4" s="153"/>
      <c r="P4" s="146" t="s">
        <v>38</v>
      </c>
      <c r="Q4" s="146" t="s">
        <v>39</v>
      </c>
      <c r="R4" s="146" t="s">
        <v>40</v>
      </c>
      <c r="S4" s="146" t="s">
        <v>41</v>
      </c>
      <c r="T4" s="146"/>
      <c r="U4" s="146"/>
      <c r="V4" s="146"/>
    </row>
    <row r="5" spans="1:22" s="133" customFormat="1" ht="20.100000000000001" customHeight="1">
      <c r="A5" s="148" t="s">
        <v>42</v>
      </c>
      <c r="B5" s="148" t="s">
        <v>43</v>
      </c>
      <c r="C5" s="148" t="s">
        <v>44</v>
      </c>
      <c r="D5" s="148"/>
      <c r="E5" s="146"/>
      <c r="F5" s="146"/>
      <c r="G5" s="154" t="s">
        <v>45</v>
      </c>
      <c r="H5" s="154" t="s">
        <v>46</v>
      </c>
      <c r="I5" s="154" t="s">
        <v>47</v>
      </c>
      <c r="J5" s="146" t="s">
        <v>48</v>
      </c>
      <c r="K5" s="146" t="s">
        <v>49</v>
      </c>
      <c r="L5" s="146" t="s">
        <v>50</v>
      </c>
      <c r="M5" s="146" t="s">
        <v>51</v>
      </c>
      <c r="N5" s="146" t="s">
        <v>52</v>
      </c>
      <c r="O5" s="146" t="s">
        <v>53</v>
      </c>
      <c r="P5" s="146"/>
      <c r="Q5" s="146"/>
      <c r="R5" s="146"/>
      <c r="S5" s="146"/>
      <c r="T5" s="146"/>
      <c r="U5" s="146"/>
      <c r="V5" s="146"/>
    </row>
    <row r="6" spans="1:22" s="133" customFormat="1" ht="30" customHeight="1">
      <c r="A6" s="148"/>
      <c r="B6" s="148"/>
      <c r="C6" s="148"/>
      <c r="D6" s="148"/>
      <c r="E6" s="146"/>
      <c r="F6" s="146"/>
      <c r="G6" s="155"/>
      <c r="H6" s="155"/>
      <c r="I6" s="155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</row>
    <row r="7" spans="1:22" s="133" customFormat="1" ht="20.100000000000001" customHeight="1">
      <c r="A7" s="137" t="s">
        <v>54</v>
      </c>
      <c r="B7" s="137" t="s">
        <v>54</v>
      </c>
      <c r="C7" s="137" t="s">
        <v>54</v>
      </c>
      <c r="D7" s="137" t="s">
        <v>54</v>
      </c>
      <c r="E7" s="138">
        <v>1</v>
      </c>
      <c r="F7" s="139">
        <v>2</v>
      </c>
      <c r="G7" s="139">
        <v>3</v>
      </c>
      <c r="H7" s="139">
        <v>4</v>
      </c>
      <c r="I7" s="139">
        <v>5</v>
      </c>
      <c r="J7" s="139">
        <v>6</v>
      </c>
      <c r="K7" s="139">
        <v>7</v>
      </c>
      <c r="L7" s="139">
        <v>8</v>
      </c>
      <c r="M7" s="139">
        <v>9</v>
      </c>
      <c r="N7" s="139">
        <v>10</v>
      </c>
      <c r="O7" s="139">
        <v>11</v>
      </c>
      <c r="P7" s="139">
        <v>12</v>
      </c>
      <c r="Q7" s="139">
        <v>13</v>
      </c>
      <c r="R7" s="139">
        <v>14</v>
      </c>
      <c r="S7" s="139">
        <v>15</v>
      </c>
      <c r="T7" s="139">
        <v>16</v>
      </c>
      <c r="U7" s="139">
        <v>17</v>
      </c>
      <c r="V7" s="139">
        <v>18</v>
      </c>
    </row>
    <row r="8" spans="1:22" s="134" customFormat="1" ht="20.100000000000001" customHeight="1">
      <c r="A8" s="140"/>
      <c r="B8" s="140"/>
      <c r="C8" s="140"/>
      <c r="D8" s="141" t="s">
        <v>35</v>
      </c>
      <c r="E8" s="142">
        <f t="shared" ref="E8:V8" si="0">E9+E13+E24+E30+E76</f>
        <v>6168.21</v>
      </c>
      <c r="F8" s="142">
        <f t="shared" si="0"/>
        <v>6168.21</v>
      </c>
      <c r="G8" s="143">
        <f t="shared" si="0"/>
        <v>6168.21</v>
      </c>
      <c r="H8" s="143">
        <f t="shared" si="0"/>
        <v>6168.21</v>
      </c>
      <c r="I8" s="143">
        <f t="shared" si="0"/>
        <v>0</v>
      </c>
      <c r="J8" s="143">
        <f t="shared" si="0"/>
        <v>0</v>
      </c>
      <c r="K8" s="142">
        <f t="shared" si="0"/>
        <v>0</v>
      </c>
      <c r="L8" s="142">
        <f t="shared" si="0"/>
        <v>0</v>
      </c>
      <c r="M8" s="142">
        <f t="shared" si="0"/>
        <v>0</v>
      </c>
      <c r="N8" s="142">
        <f t="shared" si="0"/>
        <v>0</v>
      </c>
      <c r="O8" s="142">
        <f t="shared" si="0"/>
        <v>0</v>
      </c>
      <c r="P8" s="142">
        <f t="shared" si="0"/>
        <v>0</v>
      </c>
      <c r="Q8" s="142">
        <f t="shared" si="0"/>
        <v>0</v>
      </c>
      <c r="R8" s="142">
        <f t="shared" si="0"/>
        <v>0</v>
      </c>
      <c r="S8" s="142">
        <f t="shared" si="0"/>
        <v>0</v>
      </c>
      <c r="T8" s="142">
        <f t="shared" si="0"/>
        <v>0</v>
      </c>
      <c r="U8" s="142">
        <f t="shared" si="0"/>
        <v>0</v>
      </c>
      <c r="V8" s="143">
        <f t="shared" si="0"/>
        <v>0</v>
      </c>
    </row>
    <row r="9" spans="1:22" ht="20.100000000000001" customHeight="1">
      <c r="A9" s="140"/>
      <c r="B9" s="140"/>
      <c r="C9" s="140"/>
      <c r="D9" s="141" t="s">
        <v>55</v>
      </c>
      <c r="E9" s="142">
        <f t="shared" ref="E9:N11" si="1">E10</f>
        <v>6.4</v>
      </c>
      <c r="F9" s="142">
        <f t="shared" si="1"/>
        <v>6.4</v>
      </c>
      <c r="G9" s="143">
        <f t="shared" si="1"/>
        <v>6.4</v>
      </c>
      <c r="H9" s="143">
        <f t="shared" si="1"/>
        <v>6.4</v>
      </c>
      <c r="I9" s="143">
        <f t="shared" si="1"/>
        <v>0</v>
      </c>
      <c r="J9" s="143">
        <f t="shared" si="1"/>
        <v>0</v>
      </c>
      <c r="K9" s="142">
        <f t="shared" si="1"/>
        <v>0</v>
      </c>
      <c r="L9" s="142">
        <f t="shared" si="1"/>
        <v>0</v>
      </c>
      <c r="M9" s="142">
        <f t="shared" si="1"/>
        <v>0</v>
      </c>
      <c r="N9" s="142">
        <f t="shared" si="1"/>
        <v>0</v>
      </c>
      <c r="O9" s="142">
        <f t="shared" ref="O9:V11" si="2">O10</f>
        <v>0</v>
      </c>
      <c r="P9" s="142">
        <f t="shared" si="2"/>
        <v>0</v>
      </c>
      <c r="Q9" s="142">
        <f t="shared" si="2"/>
        <v>0</v>
      </c>
      <c r="R9" s="142">
        <f t="shared" si="2"/>
        <v>0</v>
      </c>
      <c r="S9" s="142">
        <f t="shared" si="2"/>
        <v>0</v>
      </c>
      <c r="T9" s="142">
        <f t="shared" si="2"/>
        <v>0</v>
      </c>
      <c r="U9" s="142">
        <f t="shared" si="2"/>
        <v>0</v>
      </c>
      <c r="V9" s="143">
        <f t="shared" si="2"/>
        <v>0</v>
      </c>
    </row>
    <row r="10" spans="1:22" ht="20.100000000000001" customHeight="1">
      <c r="A10" s="140"/>
      <c r="B10" s="140"/>
      <c r="C10" s="140"/>
      <c r="D10" s="141" t="s">
        <v>56</v>
      </c>
      <c r="E10" s="142">
        <f t="shared" si="1"/>
        <v>6.4</v>
      </c>
      <c r="F10" s="142">
        <f t="shared" si="1"/>
        <v>6.4</v>
      </c>
      <c r="G10" s="143">
        <f t="shared" si="1"/>
        <v>6.4</v>
      </c>
      <c r="H10" s="143">
        <f t="shared" si="1"/>
        <v>6.4</v>
      </c>
      <c r="I10" s="143">
        <f t="shared" si="1"/>
        <v>0</v>
      </c>
      <c r="J10" s="143">
        <f t="shared" si="1"/>
        <v>0</v>
      </c>
      <c r="K10" s="142">
        <f t="shared" si="1"/>
        <v>0</v>
      </c>
      <c r="L10" s="142">
        <f t="shared" si="1"/>
        <v>0</v>
      </c>
      <c r="M10" s="142">
        <f t="shared" si="1"/>
        <v>0</v>
      </c>
      <c r="N10" s="142">
        <f t="shared" si="1"/>
        <v>0</v>
      </c>
      <c r="O10" s="142">
        <f t="shared" si="2"/>
        <v>0</v>
      </c>
      <c r="P10" s="142">
        <f t="shared" si="2"/>
        <v>0</v>
      </c>
      <c r="Q10" s="142">
        <f t="shared" si="2"/>
        <v>0</v>
      </c>
      <c r="R10" s="142">
        <f t="shared" si="2"/>
        <v>0</v>
      </c>
      <c r="S10" s="142">
        <f t="shared" si="2"/>
        <v>0</v>
      </c>
      <c r="T10" s="142">
        <f t="shared" si="2"/>
        <v>0</v>
      </c>
      <c r="U10" s="142">
        <f t="shared" si="2"/>
        <v>0</v>
      </c>
      <c r="V10" s="143">
        <f t="shared" si="2"/>
        <v>0</v>
      </c>
    </row>
    <row r="11" spans="1:22" ht="20.100000000000001" customHeight="1">
      <c r="A11" s="140"/>
      <c r="B11" s="140"/>
      <c r="C11" s="140"/>
      <c r="D11" s="141" t="s">
        <v>57</v>
      </c>
      <c r="E11" s="142">
        <f t="shared" si="1"/>
        <v>6.4</v>
      </c>
      <c r="F11" s="142">
        <f t="shared" si="1"/>
        <v>6.4</v>
      </c>
      <c r="G11" s="143">
        <f t="shared" si="1"/>
        <v>6.4</v>
      </c>
      <c r="H11" s="143">
        <f t="shared" si="1"/>
        <v>6.4</v>
      </c>
      <c r="I11" s="143">
        <f t="shared" si="1"/>
        <v>0</v>
      </c>
      <c r="J11" s="143">
        <f t="shared" si="1"/>
        <v>0</v>
      </c>
      <c r="K11" s="142">
        <f t="shared" si="1"/>
        <v>0</v>
      </c>
      <c r="L11" s="142">
        <f t="shared" si="1"/>
        <v>0</v>
      </c>
      <c r="M11" s="142">
        <f t="shared" si="1"/>
        <v>0</v>
      </c>
      <c r="N11" s="142">
        <f t="shared" si="1"/>
        <v>0</v>
      </c>
      <c r="O11" s="142">
        <f t="shared" si="2"/>
        <v>0</v>
      </c>
      <c r="P11" s="142">
        <f t="shared" si="2"/>
        <v>0</v>
      </c>
      <c r="Q11" s="142">
        <f t="shared" si="2"/>
        <v>0</v>
      </c>
      <c r="R11" s="142">
        <f t="shared" si="2"/>
        <v>0</v>
      </c>
      <c r="S11" s="142">
        <f t="shared" si="2"/>
        <v>0</v>
      </c>
      <c r="T11" s="142">
        <f t="shared" si="2"/>
        <v>0</v>
      </c>
      <c r="U11" s="142">
        <f t="shared" si="2"/>
        <v>0</v>
      </c>
      <c r="V11" s="143">
        <f t="shared" si="2"/>
        <v>0</v>
      </c>
    </row>
    <row r="12" spans="1:22" ht="20.100000000000001" customHeight="1">
      <c r="A12" s="140" t="s">
        <v>58</v>
      </c>
      <c r="B12" s="140" t="s">
        <v>59</v>
      </c>
      <c r="C12" s="140" t="s">
        <v>60</v>
      </c>
      <c r="D12" s="141" t="s">
        <v>61</v>
      </c>
      <c r="E12" s="142">
        <v>6.4</v>
      </c>
      <c r="F12" s="142">
        <v>6.4</v>
      </c>
      <c r="G12" s="143">
        <v>6.4</v>
      </c>
      <c r="H12" s="143">
        <v>6.4</v>
      </c>
      <c r="I12" s="143">
        <v>0</v>
      </c>
      <c r="J12" s="143">
        <v>0</v>
      </c>
      <c r="K12" s="142">
        <v>0</v>
      </c>
      <c r="L12" s="142">
        <v>0</v>
      </c>
      <c r="M12" s="142">
        <v>0</v>
      </c>
      <c r="N12" s="142">
        <v>0</v>
      </c>
      <c r="O12" s="142">
        <v>0</v>
      </c>
      <c r="P12" s="142">
        <v>0</v>
      </c>
      <c r="Q12" s="142">
        <v>0</v>
      </c>
      <c r="R12" s="142">
        <v>0</v>
      </c>
      <c r="S12" s="142">
        <v>0</v>
      </c>
      <c r="T12" s="142">
        <v>0</v>
      </c>
      <c r="U12" s="142">
        <v>0</v>
      </c>
      <c r="V12" s="143">
        <v>0</v>
      </c>
    </row>
    <row r="13" spans="1:22" ht="20.100000000000001" customHeight="1">
      <c r="A13" s="140"/>
      <c r="B13" s="140"/>
      <c r="C13" s="140"/>
      <c r="D13" s="141" t="s">
        <v>62</v>
      </c>
      <c r="E13" s="142">
        <f t="shared" ref="E13:V13" si="3">E14+E17</f>
        <v>38.07</v>
      </c>
      <c r="F13" s="142">
        <f t="shared" si="3"/>
        <v>38.07</v>
      </c>
      <c r="G13" s="143">
        <f t="shared" si="3"/>
        <v>38.07</v>
      </c>
      <c r="H13" s="143">
        <f t="shared" si="3"/>
        <v>38.07</v>
      </c>
      <c r="I13" s="143">
        <f t="shared" si="3"/>
        <v>0</v>
      </c>
      <c r="J13" s="143">
        <f t="shared" si="3"/>
        <v>0</v>
      </c>
      <c r="K13" s="142">
        <f t="shared" si="3"/>
        <v>0</v>
      </c>
      <c r="L13" s="142">
        <f t="shared" si="3"/>
        <v>0</v>
      </c>
      <c r="M13" s="142">
        <f t="shared" si="3"/>
        <v>0</v>
      </c>
      <c r="N13" s="142">
        <f t="shared" si="3"/>
        <v>0</v>
      </c>
      <c r="O13" s="142">
        <f t="shared" si="3"/>
        <v>0</v>
      </c>
      <c r="P13" s="142">
        <f t="shared" si="3"/>
        <v>0</v>
      </c>
      <c r="Q13" s="142">
        <f t="shared" si="3"/>
        <v>0</v>
      </c>
      <c r="R13" s="142">
        <f t="shared" si="3"/>
        <v>0</v>
      </c>
      <c r="S13" s="142">
        <f t="shared" si="3"/>
        <v>0</v>
      </c>
      <c r="T13" s="142">
        <f t="shared" si="3"/>
        <v>0</v>
      </c>
      <c r="U13" s="142">
        <f t="shared" si="3"/>
        <v>0</v>
      </c>
      <c r="V13" s="143">
        <f t="shared" si="3"/>
        <v>0</v>
      </c>
    </row>
    <row r="14" spans="1:22" ht="20.100000000000001" customHeight="1">
      <c r="A14" s="140"/>
      <c r="B14" s="140"/>
      <c r="C14" s="140"/>
      <c r="D14" s="141" t="s">
        <v>63</v>
      </c>
      <c r="E14" s="142">
        <f t="shared" ref="E14:N15" si="4">E15</f>
        <v>34.76</v>
      </c>
      <c r="F14" s="142">
        <f t="shared" si="4"/>
        <v>34.76</v>
      </c>
      <c r="G14" s="143">
        <f t="shared" si="4"/>
        <v>34.76</v>
      </c>
      <c r="H14" s="143">
        <f t="shared" si="4"/>
        <v>34.76</v>
      </c>
      <c r="I14" s="143">
        <f t="shared" si="4"/>
        <v>0</v>
      </c>
      <c r="J14" s="143">
        <f t="shared" si="4"/>
        <v>0</v>
      </c>
      <c r="K14" s="142">
        <f t="shared" si="4"/>
        <v>0</v>
      </c>
      <c r="L14" s="142">
        <f t="shared" si="4"/>
        <v>0</v>
      </c>
      <c r="M14" s="142">
        <f t="shared" si="4"/>
        <v>0</v>
      </c>
      <c r="N14" s="142">
        <f t="shared" si="4"/>
        <v>0</v>
      </c>
      <c r="O14" s="142">
        <f t="shared" ref="O14:V15" si="5">O15</f>
        <v>0</v>
      </c>
      <c r="P14" s="142">
        <f t="shared" si="5"/>
        <v>0</v>
      </c>
      <c r="Q14" s="142">
        <f t="shared" si="5"/>
        <v>0</v>
      </c>
      <c r="R14" s="142">
        <f t="shared" si="5"/>
        <v>0</v>
      </c>
      <c r="S14" s="142">
        <f t="shared" si="5"/>
        <v>0</v>
      </c>
      <c r="T14" s="142">
        <f t="shared" si="5"/>
        <v>0</v>
      </c>
      <c r="U14" s="142">
        <f t="shared" si="5"/>
        <v>0</v>
      </c>
      <c r="V14" s="143">
        <f t="shared" si="5"/>
        <v>0</v>
      </c>
    </row>
    <row r="15" spans="1:22" ht="20.100000000000001" customHeight="1">
      <c r="A15" s="140"/>
      <c r="B15" s="140"/>
      <c r="C15" s="140"/>
      <c r="D15" s="141" t="s">
        <v>64</v>
      </c>
      <c r="E15" s="142">
        <f t="shared" si="4"/>
        <v>34.76</v>
      </c>
      <c r="F15" s="142">
        <f t="shared" si="4"/>
        <v>34.76</v>
      </c>
      <c r="G15" s="143">
        <f t="shared" si="4"/>
        <v>34.76</v>
      </c>
      <c r="H15" s="143">
        <f t="shared" si="4"/>
        <v>34.76</v>
      </c>
      <c r="I15" s="143">
        <f t="shared" si="4"/>
        <v>0</v>
      </c>
      <c r="J15" s="143">
        <f t="shared" si="4"/>
        <v>0</v>
      </c>
      <c r="K15" s="142">
        <f t="shared" si="4"/>
        <v>0</v>
      </c>
      <c r="L15" s="142">
        <f t="shared" si="4"/>
        <v>0</v>
      </c>
      <c r="M15" s="142">
        <f t="shared" si="4"/>
        <v>0</v>
      </c>
      <c r="N15" s="142">
        <f t="shared" si="4"/>
        <v>0</v>
      </c>
      <c r="O15" s="142">
        <f t="shared" si="5"/>
        <v>0</v>
      </c>
      <c r="P15" s="142">
        <f t="shared" si="5"/>
        <v>0</v>
      </c>
      <c r="Q15" s="142">
        <f t="shared" si="5"/>
        <v>0</v>
      </c>
      <c r="R15" s="142">
        <f t="shared" si="5"/>
        <v>0</v>
      </c>
      <c r="S15" s="142">
        <f t="shared" si="5"/>
        <v>0</v>
      </c>
      <c r="T15" s="142">
        <f t="shared" si="5"/>
        <v>0</v>
      </c>
      <c r="U15" s="142">
        <f t="shared" si="5"/>
        <v>0</v>
      </c>
      <c r="V15" s="143">
        <f t="shared" si="5"/>
        <v>0</v>
      </c>
    </row>
    <row r="16" spans="1:22" ht="20.100000000000001" customHeight="1">
      <c r="A16" s="140" t="s">
        <v>65</v>
      </c>
      <c r="B16" s="140" t="s">
        <v>60</v>
      </c>
      <c r="C16" s="140" t="s">
        <v>60</v>
      </c>
      <c r="D16" s="141" t="s">
        <v>66</v>
      </c>
      <c r="E16" s="142">
        <v>34.76</v>
      </c>
      <c r="F16" s="142">
        <v>34.76</v>
      </c>
      <c r="G16" s="143">
        <v>34.76</v>
      </c>
      <c r="H16" s="143">
        <v>34.76</v>
      </c>
      <c r="I16" s="143">
        <v>0</v>
      </c>
      <c r="J16" s="143">
        <v>0</v>
      </c>
      <c r="K16" s="142">
        <v>0</v>
      </c>
      <c r="L16" s="142">
        <v>0</v>
      </c>
      <c r="M16" s="142">
        <v>0</v>
      </c>
      <c r="N16" s="142">
        <v>0</v>
      </c>
      <c r="O16" s="142">
        <v>0</v>
      </c>
      <c r="P16" s="142">
        <v>0</v>
      </c>
      <c r="Q16" s="142">
        <v>0</v>
      </c>
      <c r="R16" s="142">
        <v>0</v>
      </c>
      <c r="S16" s="142">
        <v>0</v>
      </c>
      <c r="T16" s="142">
        <v>0</v>
      </c>
      <c r="U16" s="142">
        <v>0</v>
      </c>
      <c r="V16" s="143">
        <v>0</v>
      </c>
    </row>
    <row r="17" spans="1:22" ht="20.100000000000001" customHeight="1">
      <c r="A17" s="140"/>
      <c r="B17" s="140"/>
      <c r="C17" s="140"/>
      <c r="D17" s="141" t="s">
        <v>67</v>
      </c>
      <c r="E17" s="142">
        <f t="shared" ref="E17:V17" si="6">E18+E20+E22</f>
        <v>3.31</v>
      </c>
      <c r="F17" s="142">
        <f t="shared" si="6"/>
        <v>3.31</v>
      </c>
      <c r="G17" s="143">
        <f t="shared" si="6"/>
        <v>3.31</v>
      </c>
      <c r="H17" s="143">
        <f t="shared" si="6"/>
        <v>3.31</v>
      </c>
      <c r="I17" s="143">
        <f t="shared" si="6"/>
        <v>0</v>
      </c>
      <c r="J17" s="143">
        <f t="shared" si="6"/>
        <v>0</v>
      </c>
      <c r="K17" s="142">
        <f t="shared" si="6"/>
        <v>0</v>
      </c>
      <c r="L17" s="142">
        <f t="shared" si="6"/>
        <v>0</v>
      </c>
      <c r="M17" s="142">
        <f t="shared" si="6"/>
        <v>0</v>
      </c>
      <c r="N17" s="142">
        <f t="shared" si="6"/>
        <v>0</v>
      </c>
      <c r="O17" s="142">
        <f t="shared" si="6"/>
        <v>0</v>
      </c>
      <c r="P17" s="142">
        <f t="shared" si="6"/>
        <v>0</v>
      </c>
      <c r="Q17" s="142">
        <f t="shared" si="6"/>
        <v>0</v>
      </c>
      <c r="R17" s="142">
        <f t="shared" si="6"/>
        <v>0</v>
      </c>
      <c r="S17" s="142">
        <f t="shared" si="6"/>
        <v>0</v>
      </c>
      <c r="T17" s="142">
        <f t="shared" si="6"/>
        <v>0</v>
      </c>
      <c r="U17" s="142">
        <f t="shared" si="6"/>
        <v>0</v>
      </c>
      <c r="V17" s="143">
        <f t="shared" si="6"/>
        <v>0</v>
      </c>
    </row>
    <row r="18" spans="1:22" ht="20.100000000000001" customHeight="1">
      <c r="A18" s="140"/>
      <c r="B18" s="140"/>
      <c r="C18" s="140"/>
      <c r="D18" s="141" t="s">
        <v>68</v>
      </c>
      <c r="E18" s="142">
        <f t="shared" ref="E18:V18" si="7">E19</f>
        <v>1.22</v>
      </c>
      <c r="F18" s="142">
        <f t="shared" si="7"/>
        <v>1.22</v>
      </c>
      <c r="G18" s="143">
        <f t="shared" si="7"/>
        <v>1.22</v>
      </c>
      <c r="H18" s="143">
        <f t="shared" si="7"/>
        <v>1.22</v>
      </c>
      <c r="I18" s="143">
        <f t="shared" si="7"/>
        <v>0</v>
      </c>
      <c r="J18" s="143">
        <f t="shared" si="7"/>
        <v>0</v>
      </c>
      <c r="K18" s="142">
        <f t="shared" si="7"/>
        <v>0</v>
      </c>
      <c r="L18" s="142">
        <f t="shared" si="7"/>
        <v>0</v>
      </c>
      <c r="M18" s="142">
        <f t="shared" si="7"/>
        <v>0</v>
      </c>
      <c r="N18" s="142">
        <f t="shared" si="7"/>
        <v>0</v>
      </c>
      <c r="O18" s="142">
        <f t="shared" si="7"/>
        <v>0</v>
      </c>
      <c r="P18" s="142">
        <f t="shared" si="7"/>
        <v>0</v>
      </c>
      <c r="Q18" s="142">
        <f t="shared" si="7"/>
        <v>0</v>
      </c>
      <c r="R18" s="142">
        <f t="shared" si="7"/>
        <v>0</v>
      </c>
      <c r="S18" s="142">
        <f t="shared" si="7"/>
        <v>0</v>
      </c>
      <c r="T18" s="142">
        <f t="shared" si="7"/>
        <v>0</v>
      </c>
      <c r="U18" s="142">
        <f t="shared" si="7"/>
        <v>0</v>
      </c>
      <c r="V18" s="143">
        <f t="shared" si="7"/>
        <v>0</v>
      </c>
    </row>
    <row r="19" spans="1:22" ht="20.100000000000001" customHeight="1">
      <c r="A19" s="140" t="s">
        <v>65</v>
      </c>
      <c r="B19" s="140" t="s">
        <v>69</v>
      </c>
      <c r="C19" s="140" t="s">
        <v>70</v>
      </c>
      <c r="D19" s="141" t="s">
        <v>71</v>
      </c>
      <c r="E19" s="142">
        <v>1.22</v>
      </c>
      <c r="F19" s="142">
        <v>1.22</v>
      </c>
      <c r="G19" s="143">
        <v>1.22</v>
      </c>
      <c r="H19" s="143">
        <v>1.22</v>
      </c>
      <c r="I19" s="143">
        <v>0</v>
      </c>
      <c r="J19" s="143">
        <v>0</v>
      </c>
      <c r="K19" s="142">
        <v>0</v>
      </c>
      <c r="L19" s="142">
        <v>0</v>
      </c>
      <c r="M19" s="142">
        <v>0</v>
      </c>
      <c r="N19" s="142">
        <v>0</v>
      </c>
      <c r="O19" s="142">
        <v>0</v>
      </c>
      <c r="P19" s="142">
        <v>0</v>
      </c>
      <c r="Q19" s="142">
        <v>0</v>
      </c>
      <c r="R19" s="142">
        <v>0</v>
      </c>
      <c r="S19" s="142">
        <v>0</v>
      </c>
      <c r="T19" s="142">
        <v>0</v>
      </c>
      <c r="U19" s="142">
        <v>0</v>
      </c>
      <c r="V19" s="143">
        <v>0</v>
      </c>
    </row>
    <row r="20" spans="1:22" ht="20.100000000000001" customHeight="1">
      <c r="A20" s="140"/>
      <c r="B20" s="140"/>
      <c r="C20" s="140"/>
      <c r="D20" s="141" t="s">
        <v>72</v>
      </c>
      <c r="E20" s="142">
        <f t="shared" ref="E20:V20" si="8">E21</f>
        <v>1.22</v>
      </c>
      <c r="F20" s="142">
        <f t="shared" si="8"/>
        <v>1.22</v>
      </c>
      <c r="G20" s="143">
        <f t="shared" si="8"/>
        <v>1.22</v>
      </c>
      <c r="H20" s="143">
        <f t="shared" si="8"/>
        <v>1.22</v>
      </c>
      <c r="I20" s="143">
        <f t="shared" si="8"/>
        <v>0</v>
      </c>
      <c r="J20" s="143">
        <f t="shared" si="8"/>
        <v>0</v>
      </c>
      <c r="K20" s="142">
        <f t="shared" si="8"/>
        <v>0</v>
      </c>
      <c r="L20" s="142">
        <f t="shared" si="8"/>
        <v>0</v>
      </c>
      <c r="M20" s="142">
        <f t="shared" si="8"/>
        <v>0</v>
      </c>
      <c r="N20" s="142">
        <f t="shared" si="8"/>
        <v>0</v>
      </c>
      <c r="O20" s="142">
        <f t="shared" si="8"/>
        <v>0</v>
      </c>
      <c r="P20" s="142">
        <f t="shared" si="8"/>
        <v>0</v>
      </c>
      <c r="Q20" s="142">
        <f t="shared" si="8"/>
        <v>0</v>
      </c>
      <c r="R20" s="142">
        <f t="shared" si="8"/>
        <v>0</v>
      </c>
      <c r="S20" s="142">
        <f t="shared" si="8"/>
        <v>0</v>
      </c>
      <c r="T20" s="142">
        <f t="shared" si="8"/>
        <v>0</v>
      </c>
      <c r="U20" s="142">
        <f t="shared" si="8"/>
        <v>0</v>
      </c>
      <c r="V20" s="143">
        <f t="shared" si="8"/>
        <v>0</v>
      </c>
    </row>
    <row r="21" spans="1:22" ht="20.100000000000001" customHeight="1">
      <c r="A21" s="140" t="s">
        <v>65</v>
      </c>
      <c r="B21" s="140" t="s">
        <v>69</v>
      </c>
      <c r="C21" s="140" t="s">
        <v>73</v>
      </c>
      <c r="D21" s="141" t="s">
        <v>74</v>
      </c>
      <c r="E21" s="142">
        <v>1.22</v>
      </c>
      <c r="F21" s="142">
        <v>1.22</v>
      </c>
      <c r="G21" s="143">
        <v>1.22</v>
      </c>
      <c r="H21" s="143">
        <v>1.22</v>
      </c>
      <c r="I21" s="143">
        <v>0</v>
      </c>
      <c r="J21" s="143">
        <v>0</v>
      </c>
      <c r="K21" s="142">
        <v>0</v>
      </c>
      <c r="L21" s="142">
        <v>0</v>
      </c>
      <c r="M21" s="142">
        <v>0</v>
      </c>
      <c r="N21" s="142">
        <v>0</v>
      </c>
      <c r="O21" s="142">
        <v>0</v>
      </c>
      <c r="P21" s="142">
        <v>0</v>
      </c>
      <c r="Q21" s="142">
        <v>0</v>
      </c>
      <c r="R21" s="142">
        <v>0</v>
      </c>
      <c r="S21" s="142">
        <v>0</v>
      </c>
      <c r="T21" s="142">
        <v>0</v>
      </c>
      <c r="U21" s="142">
        <v>0</v>
      </c>
      <c r="V21" s="143">
        <v>0</v>
      </c>
    </row>
    <row r="22" spans="1:22" ht="20.100000000000001" customHeight="1">
      <c r="A22" s="140"/>
      <c r="B22" s="140"/>
      <c r="C22" s="140"/>
      <c r="D22" s="141" t="s">
        <v>75</v>
      </c>
      <c r="E22" s="142">
        <f t="shared" ref="E22:V22" si="9">E23</f>
        <v>0.87</v>
      </c>
      <c r="F22" s="142">
        <f t="shared" si="9"/>
        <v>0.87</v>
      </c>
      <c r="G22" s="143">
        <f t="shared" si="9"/>
        <v>0.87</v>
      </c>
      <c r="H22" s="143">
        <f t="shared" si="9"/>
        <v>0.87</v>
      </c>
      <c r="I22" s="143">
        <f t="shared" si="9"/>
        <v>0</v>
      </c>
      <c r="J22" s="143">
        <f t="shared" si="9"/>
        <v>0</v>
      </c>
      <c r="K22" s="142">
        <f t="shared" si="9"/>
        <v>0</v>
      </c>
      <c r="L22" s="142">
        <f t="shared" si="9"/>
        <v>0</v>
      </c>
      <c r="M22" s="142">
        <f t="shared" si="9"/>
        <v>0</v>
      </c>
      <c r="N22" s="142">
        <f t="shared" si="9"/>
        <v>0</v>
      </c>
      <c r="O22" s="142">
        <f t="shared" si="9"/>
        <v>0</v>
      </c>
      <c r="P22" s="142">
        <f t="shared" si="9"/>
        <v>0</v>
      </c>
      <c r="Q22" s="142">
        <f t="shared" si="9"/>
        <v>0</v>
      </c>
      <c r="R22" s="142">
        <f t="shared" si="9"/>
        <v>0</v>
      </c>
      <c r="S22" s="142">
        <f t="shared" si="9"/>
        <v>0</v>
      </c>
      <c r="T22" s="142">
        <f t="shared" si="9"/>
        <v>0</v>
      </c>
      <c r="U22" s="142">
        <f t="shared" si="9"/>
        <v>0</v>
      </c>
      <c r="V22" s="143">
        <f t="shared" si="9"/>
        <v>0</v>
      </c>
    </row>
    <row r="23" spans="1:22" ht="20.100000000000001" customHeight="1">
      <c r="A23" s="140" t="s">
        <v>65</v>
      </c>
      <c r="B23" s="140" t="s">
        <v>69</v>
      </c>
      <c r="C23" s="140" t="s">
        <v>76</v>
      </c>
      <c r="D23" s="141" t="s">
        <v>77</v>
      </c>
      <c r="E23" s="142">
        <v>0.87</v>
      </c>
      <c r="F23" s="142">
        <v>0.87</v>
      </c>
      <c r="G23" s="143">
        <v>0.87</v>
      </c>
      <c r="H23" s="143">
        <v>0.87</v>
      </c>
      <c r="I23" s="143">
        <v>0</v>
      </c>
      <c r="J23" s="143">
        <v>0</v>
      </c>
      <c r="K23" s="142">
        <v>0</v>
      </c>
      <c r="L23" s="142">
        <v>0</v>
      </c>
      <c r="M23" s="142">
        <v>0</v>
      </c>
      <c r="N23" s="142">
        <v>0</v>
      </c>
      <c r="O23" s="142">
        <v>0</v>
      </c>
      <c r="P23" s="142">
        <v>0</v>
      </c>
      <c r="Q23" s="142">
        <v>0</v>
      </c>
      <c r="R23" s="142">
        <v>0</v>
      </c>
      <c r="S23" s="142">
        <v>0</v>
      </c>
      <c r="T23" s="142">
        <v>0</v>
      </c>
      <c r="U23" s="142">
        <v>0</v>
      </c>
      <c r="V23" s="143">
        <v>0</v>
      </c>
    </row>
    <row r="24" spans="1:22" ht="20.100000000000001" customHeight="1">
      <c r="A24" s="140"/>
      <c r="B24" s="140"/>
      <c r="C24" s="140"/>
      <c r="D24" s="141" t="s">
        <v>78</v>
      </c>
      <c r="E24" s="142">
        <f t="shared" ref="E24:V24" si="10">E25</f>
        <v>12.17</v>
      </c>
      <c r="F24" s="142">
        <f t="shared" si="10"/>
        <v>12.17</v>
      </c>
      <c r="G24" s="143">
        <f t="shared" si="10"/>
        <v>12.17</v>
      </c>
      <c r="H24" s="143">
        <f t="shared" si="10"/>
        <v>12.17</v>
      </c>
      <c r="I24" s="143">
        <f t="shared" si="10"/>
        <v>0</v>
      </c>
      <c r="J24" s="143">
        <f t="shared" si="10"/>
        <v>0</v>
      </c>
      <c r="K24" s="142">
        <f t="shared" si="10"/>
        <v>0</v>
      </c>
      <c r="L24" s="142">
        <f t="shared" si="10"/>
        <v>0</v>
      </c>
      <c r="M24" s="142">
        <f t="shared" si="10"/>
        <v>0</v>
      </c>
      <c r="N24" s="142">
        <f t="shared" si="10"/>
        <v>0</v>
      </c>
      <c r="O24" s="142">
        <f t="shared" si="10"/>
        <v>0</v>
      </c>
      <c r="P24" s="142">
        <f t="shared" si="10"/>
        <v>0</v>
      </c>
      <c r="Q24" s="142">
        <f t="shared" si="10"/>
        <v>0</v>
      </c>
      <c r="R24" s="142">
        <f t="shared" si="10"/>
        <v>0</v>
      </c>
      <c r="S24" s="142">
        <f t="shared" si="10"/>
        <v>0</v>
      </c>
      <c r="T24" s="142">
        <f t="shared" si="10"/>
        <v>0</v>
      </c>
      <c r="U24" s="142">
        <f t="shared" si="10"/>
        <v>0</v>
      </c>
      <c r="V24" s="143">
        <f t="shared" si="10"/>
        <v>0</v>
      </c>
    </row>
    <row r="25" spans="1:22" ht="20.100000000000001" customHeight="1">
      <c r="A25" s="140"/>
      <c r="B25" s="140"/>
      <c r="C25" s="140"/>
      <c r="D25" s="141" t="s">
        <v>79</v>
      </c>
      <c r="E25" s="142">
        <f t="shared" ref="E25:V25" si="11">E26+E28</f>
        <v>12.17</v>
      </c>
      <c r="F25" s="142">
        <f t="shared" si="11"/>
        <v>12.17</v>
      </c>
      <c r="G25" s="143">
        <f t="shared" si="11"/>
        <v>12.17</v>
      </c>
      <c r="H25" s="143">
        <f t="shared" si="11"/>
        <v>12.17</v>
      </c>
      <c r="I25" s="143">
        <f t="shared" si="11"/>
        <v>0</v>
      </c>
      <c r="J25" s="143">
        <f t="shared" si="11"/>
        <v>0</v>
      </c>
      <c r="K25" s="142">
        <f t="shared" si="11"/>
        <v>0</v>
      </c>
      <c r="L25" s="142">
        <f t="shared" si="11"/>
        <v>0</v>
      </c>
      <c r="M25" s="142">
        <f t="shared" si="11"/>
        <v>0</v>
      </c>
      <c r="N25" s="142">
        <f t="shared" si="11"/>
        <v>0</v>
      </c>
      <c r="O25" s="142">
        <f t="shared" si="11"/>
        <v>0</v>
      </c>
      <c r="P25" s="142">
        <f t="shared" si="11"/>
        <v>0</v>
      </c>
      <c r="Q25" s="142">
        <f t="shared" si="11"/>
        <v>0</v>
      </c>
      <c r="R25" s="142">
        <f t="shared" si="11"/>
        <v>0</v>
      </c>
      <c r="S25" s="142">
        <f t="shared" si="11"/>
        <v>0</v>
      </c>
      <c r="T25" s="142">
        <f t="shared" si="11"/>
        <v>0</v>
      </c>
      <c r="U25" s="142">
        <f t="shared" si="11"/>
        <v>0</v>
      </c>
      <c r="V25" s="143">
        <f t="shared" si="11"/>
        <v>0</v>
      </c>
    </row>
    <row r="26" spans="1:22" ht="20.100000000000001" customHeight="1">
      <c r="A26" s="140"/>
      <c r="B26" s="140"/>
      <c r="C26" s="140"/>
      <c r="D26" s="141" t="s">
        <v>80</v>
      </c>
      <c r="E26" s="142">
        <f t="shared" ref="E26:V26" si="12">E27</f>
        <v>4.6100000000000003</v>
      </c>
      <c r="F26" s="142">
        <f t="shared" si="12"/>
        <v>4.6100000000000003</v>
      </c>
      <c r="G26" s="143">
        <f t="shared" si="12"/>
        <v>4.6100000000000003</v>
      </c>
      <c r="H26" s="143">
        <f t="shared" si="12"/>
        <v>4.6100000000000003</v>
      </c>
      <c r="I26" s="143">
        <f t="shared" si="12"/>
        <v>0</v>
      </c>
      <c r="J26" s="143">
        <f t="shared" si="12"/>
        <v>0</v>
      </c>
      <c r="K26" s="142">
        <f t="shared" si="12"/>
        <v>0</v>
      </c>
      <c r="L26" s="142">
        <f t="shared" si="12"/>
        <v>0</v>
      </c>
      <c r="M26" s="142">
        <f t="shared" si="12"/>
        <v>0</v>
      </c>
      <c r="N26" s="142">
        <f t="shared" si="12"/>
        <v>0</v>
      </c>
      <c r="O26" s="142">
        <f t="shared" si="12"/>
        <v>0</v>
      </c>
      <c r="P26" s="142">
        <f t="shared" si="12"/>
        <v>0</v>
      </c>
      <c r="Q26" s="142">
        <f t="shared" si="12"/>
        <v>0</v>
      </c>
      <c r="R26" s="142">
        <f t="shared" si="12"/>
        <v>0</v>
      </c>
      <c r="S26" s="142">
        <f t="shared" si="12"/>
        <v>0</v>
      </c>
      <c r="T26" s="142">
        <f t="shared" si="12"/>
        <v>0</v>
      </c>
      <c r="U26" s="142">
        <f t="shared" si="12"/>
        <v>0</v>
      </c>
      <c r="V26" s="143">
        <f t="shared" si="12"/>
        <v>0</v>
      </c>
    </row>
    <row r="27" spans="1:22" ht="20.100000000000001" customHeight="1">
      <c r="A27" s="140" t="s">
        <v>81</v>
      </c>
      <c r="B27" s="140" t="s">
        <v>59</v>
      </c>
      <c r="C27" s="140" t="s">
        <v>70</v>
      </c>
      <c r="D27" s="141" t="s">
        <v>82</v>
      </c>
      <c r="E27" s="142">
        <v>4.6100000000000003</v>
      </c>
      <c r="F27" s="142">
        <v>4.6100000000000003</v>
      </c>
      <c r="G27" s="143">
        <v>4.6100000000000003</v>
      </c>
      <c r="H27" s="143">
        <v>4.6100000000000003</v>
      </c>
      <c r="I27" s="143">
        <v>0</v>
      </c>
      <c r="J27" s="143">
        <v>0</v>
      </c>
      <c r="K27" s="142">
        <v>0</v>
      </c>
      <c r="L27" s="142">
        <v>0</v>
      </c>
      <c r="M27" s="142">
        <v>0</v>
      </c>
      <c r="N27" s="142">
        <v>0</v>
      </c>
      <c r="O27" s="142">
        <v>0</v>
      </c>
      <c r="P27" s="142">
        <v>0</v>
      </c>
      <c r="Q27" s="142">
        <v>0</v>
      </c>
      <c r="R27" s="142">
        <v>0</v>
      </c>
      <c r="S27" s="142">
        <v>0</v>
      </c>
      <c r="T27" s="142">
        <v>0</v>
      </c>
      <c r="U27" s="142">
        <v>0</v>
      </c>
      <c r="V27" s="143">
        <v>0</v>
      </c>
    </row>
    <row r="28" spans="1:22" ht="20.100000000000001" customHeight="1">
      <c r="A28" s="140"/>
      <c r="B28" s="140"/>
      <c r="C28" s="140"/>
      <c r="D28" s="141" t="s">
        <v>83</v>
      </c>
      <c r="E28" s="142">
        <f t="shared" ref="E28:V28" si="13">E29</f>
        <v>7.56</v>
      </c>
      <c r="F28" s="142">
        <f t="shared" si="13"/>
        <v>7.56</v>
      </c>
      <c r="G28" s="143">
        <f t="shared" si="13"/>
        <v>7.56</v>
      </c>
      <c r="H28" s="143">
        <f t="shared" si="13"/>
        <v>7.56</v>
      </c>
      <c r="I28" s="143">
        <f t="shared" si="13"/>
        <v>0</v>
      </c>
      <c r="J28" s="143">
        <f t="shared" si="13"/>
        <v>0</v>
      </c>
      <c r="K28" s="142">
        <f t="shared" si="13"/>
        <v>0</v>
      </c>
      <c r="L28" s="142">
        <f t="shared" si="13"/>
        <v>0</v>
      </c>
      <c r="M28" s="142">
        <f t="shared" si="13"/>
        <v>0</v>
      </c>
      <c r="N28" s="142">
        <f t="shared" si="13"/>
        <v>0</v>
      </c>
      <c r="O28" s="142">
        <f t="shared" si="13"/>
        <v>0</v>
      </c>
      <c r="P28" s="142">
        <f t="shared" si="13"/>
        <v>0</v>
      </c>
      <c r="Q28" s="142">
        <f t="shared" si="13"/>
        <v>0</v>
      </c>
      <c r="R28" s="142">
        <f t="shared" si="13"/>
        <v>0</v>
      </c>
      <c r="S28" s="142">
        <f t="shared" si="13"/>
        <v>0</v>
      </c>
      <c r="T28" s="142">
        <f t="shared" si="13"/>
        <v>0</v>
      </c>
      <c r="U28" s="142">
        <f t="shared" si="13"/>
        <v>0</v>
      </c>
      <c r="V28" s="143">
        <f t="shared" si="13"/>
        <v>0</v>
      </c>
    </row>
    <row r="29" spans="1:22" ht="20.100000000000001" customHeight="1">
      <c r="A29" s="140" t="s">
        <v>81</v>
      </c>
      <c r="B29" s="140" t="s">
        <v>59</v>
      </c>
      <c r="C29" s="140" t="s">
        <v>73</v>
      </c>
      <c r="D29" s="141" t="s">
        <v>82</v>
      </c>
      <c r="E29" s="142">
        <v>7.56</v>
      </c>
      <c r="F29" s="142">
        <v>7.56</v>
      </c>
      <c r="G29" s="143">
        <v>7.56</v>
      </c>
      <c r="H29" s="143">
        <v>7.56</v>
      </c>
      <c r="I29" s="143">
        <v>0</v>
      </c>
      <c r="J29" s="143">
        <v>0</v>
      </c>
      <c r="K29" s="142">
        <v>0</v>
      </c>
      <c r="L29" s="142">
        <v>0</v>
      </c>
      <c r="M29" s="142">
        <v>0</v>
      </c>
      <c r="N29" s="142">
        <v>0</v>
      </c>
      <c r="O29" s="142">
        <v>0</v>
      </c>
      <c r="P29" s="142">
        <v>0</v>
      </c>
      <c r="Q29" s="142">
        <v>0</v>
      </c>
      <c r="R29" s="142">
        <v>0</v>
      </c>
      <c r="S29" s="142">
        <v>0</v>
      </c>
      <c r="T29" s="142">
        <v>0</v>
      </c>
      <c r="U29" s="142">
        <v>0</v>
      </c>
      <c r="V29" s="143">
        <v>0</v>
      </c>
    </row>
    <row r="30" spans="1:22" ht="20.100000000000001" customHeight="1">
      <c r="A30" s="140"/>
      <c r="B30" s="140"/>
      <c r="C30" s="140"/>
      <c r="D30" s="141" t="s">
        <v>84</v>
      </c>
      <c r="E30" s="142">
        <f t="shared" ref="E30:V30" si="14">E31+E61</f>
        <v>6090.71</v>
      </c>
      <c r="F30" s="142">
        <f t="shared" si="14"/>
        <v>6090.71</v>
      </c>
      <c r="G30" s="143">
        <f t="shared" si="14"/>
        <v>6090.71</v>
      </c>
      <c r="H30" s="143">
        <f t="shared" si="14"/>
        <v>6090.71</v>
      </c>
      <c r="I30" s="143">
        <f t="shared" si="14"/>
        <v>0</v>
      </c>
      <c r="J30" s="143">
        <f t="shared" si="14"/>
        <v>0</v>
      </c>
      <c r="K30" s="142">
        <f t="shared" si="14"/>
        <v>0</v>
      </c>
      <c r="L30" s="142">
        <f t="shared" si="14"/>
        <v>0</v>
      </c>
      <c r="M30" s="142">
        <f t="shared" si="14"/>
        <v>0</v>
      </c>
      <c r="N30" s="142">
        <f t="shared" si="14"/>
        <v>0</v>
      </c>
      <c r="O30" s="142">
        <f t="shared" si="14"/>
        <v>0</v>
      </c>
      <c r="P30" s="142">
        <f t="shared" si="14"/>
        <v>0</v>
      </c>
      <c r="Q30" s="142">
        <f t="shared" si="14"/>
        <v>0</v>
      </c>
      <c r="R30" s="142">
        <f t="shared" si="14"/>
        <v>0</v>
      </c>
      <c r="S30" s="142">
        <f t="shared" si="14"/>
        <v>0</v>
      </c>
      <c r="T30" s="142">
        <f t="shared" si="14"/>
        <v>0</v>
      </c>
      <c r="U30" s="142">
        <f t="shared" si="14"/>
        <v>0</v>
      </c>
      <c r="V30" s="143">
        <f t="shared" si="14"/>
        <v>0</v>
      </c>
    </row>
    <row r="31" spans="1:22" ht="20.100000000000001" customHeight="1">
      <c r="A31" s="140"/>
      <c r="B31" s="140"/>
      <c r="C31" s="140"/>
      <c r="D31" s="141" t="s">
        <v>85</v>
      </c>
      <c r="E31" s="142">
        <f t="shared" ref="E31:V31" si="15">E32+E47</f>
        <v>294.12</v>
      </c>
      <c r="F31" s="142">
        <f t="shared" si="15"/>
        <v>294.12</v>
      </c>
      <c r="G31" s="143">
        <f t="shared" si="15"/>
        <v>294.12</v>
      </c>
      <c r="H31" s="143">
        <f t="shared" si="15"/>
        <v>294.12</v>
      </c>
      <c r="I31" s="143">
        <f t="shared" si="15"/>
        <v>0</v>
      </c>
      <c r="J31" s="143">
        <f t="shared" si="15"/>
        <v>0</v>
      </c>
      <c r="K31" s="142">
        <f t="shared" si="15"/>
        <v>0</v>
      </c>
      <c r="L31" s="142">
        <f t="shared" si="15"/>
        <v>0</v>
      </c>
      <c r="M31" s="142">
        <f t="shared" si="15"/>
        <v>0</v>
      </c>
      <c r="N31" s="142">
        <f t="shared" si="15"/>
        <v>0</v>
      </c>
      <c r="O31" s="142">
        <f t="shared" si="15"/>
        <v>0</v>
      </c>
      <c r="P31" s="142">
        <f t="shared" si="15"/>
        <v>0</v>
      </c>
      <c r="Q31" s="142">
        <f t="shared" si="15"/>
        <v>0</v>
      </c>
      <c r="R31" s="142">
        <f t="shared" si="15"/>
        <v>0</v>
      </c>
      <c r="S31" s="142">
        <f t="shared" si="15"/>
        <v>0</v>
      </c>
      <c r="T31" s="142">
        <f t="shared" si="15"/>
        <v>0</v>
      </c>
      <c r="U31" s="142">
        <f t="shared" si="15"/>
        <v>0</v>
      </c>
      <c r="V31" s="143">
        <f t="shared" si="15"/>
        <v>0</v>
      </c>
    </row>
    <row r="32" spans="1:22" ht="20.100000000000001" customHeight="1">
      <c r="A32" s="140"/>
      <c r="B32" s="140"/>
      <c r="C32" s="140"/>
      <c r="D32" s="141" t="s">
        <v>86</v>
      </c>
      <c r="E32" s="142">
        <f t="shared" ref="E32:V32" si="16">SUM(E33:E46)</f>
        <v>105.26</v>
      </c>
      <c r="F32" s="142">
        <f t="shared" si="16"/>
        <v>105.26</v>
      </c>
      <c r="G32" s="143">
        <f t="shared" si="16"/>
        <v>105.26</v>
      </c>
      <c r="H32" s="143">
        <f t="shared" si="16"/>
        <v>105.26</v>
      </c>
      <c r="I32" s="143">
        <f t="shared" si="16"/>
        <v>0</v>
      </c>
      <c r="J32" s="143">
        <f t="shared" si="16"/>
        <v>0</v>
      </c>
      <c r="K32" s="142">
        <f t="shared" si="16"/>
        <v>0</v>
      </c>
      <c r="L32" s="142">
        <f t="shared" si="16"/>
        <v>0</v>
      </c>
      <c r="M32" s="142">
        <f t="shared" si="16"/>
        <v>0</v>
      </c>
      <c r="N32" s="142">
        <f t="shared" si="16"/>
        <v>0</v>
      </c>
      <c r="O32" s="142">
        <f t="shared" si="16"/>
        <v>0</v>
      </c>
      <c r="P32" s="142">
        <f t="shared" si="16"/>
        <v>0</v>
      </c>
      <c r="Q32" s="142">
        <f t="shared" si="16"/>
        <v>0</v>
      </c>
      <c r="R32" s="142">
        <f t="shared" si="16"/>
        <v>0</v>
      </c>
      <c r="S32" s="142">
        <f t="shared" si="16"/>
        <v>0</v>
      </c>
      <c r="T32" s="142">
        <f t="shared" si="16"/>
        <v>0</v>
      </c>
      <c r="U32" s="142">
        <f t="shared" si="16"/>
        <v>0</v>
      </c>
      <c r="V32" s="143">
        <f t="shared" si="16"/>
        <v>0</v>
      </c>
    </row>
    <row r="33" spans="1:22" ht="20.100000000000001" customHeight="1">
      <c r="A33" s="140" t="s">
        <v>87</v>
      </c>
      <c r="B33" s="140" t="s">
        <v>70</v>
      </c>
      <c r="C33" s="140" t="s">
        <v>70</v>
      </c>
      <c r="D33" s="141" t="s">
        <v>88</v>
      </c>
      <c r="E33" s="142">
        <v>65.7</v>
      </c>
      <c r="F33" s="142">
        <v>65.7</v>
      </c>
      <c r="G33" s="143">
        <v>65.7</v>
      </c>
      <c r="H33" s="143">
        <v>65.7</v>
      </c>
      <c r="I33" s="143">
        <v>0</v>
      </c>
      <c r="J33" s="143">
        <v>0</v>
      </c>
      <c r="K33" s="142">
        <v>0</v>
      </c>
      <c r="L33" s="142">
        <v>0</v>
      </c>
      <c r="M33" s="142">
        <v>0</v>
      </c>
      <c r="N33" s="142">
        <v>0</v>
      </c>
      <c r="O33" s="142">
        <v>0</v>
      </c>
      <c r="P33" s="142">
        <v>0</v>
      </c>
      <c r="Q33" s="142">
        <v>0</v>
      </c>
      <c r="R33" s="142">
        <v>0</v>
      </c>
      <c r="S33" s="142">
        <v>0</v>
      </c>
      <c r="T33" s="142">
        <v>0</v>
      </c>
      <c r="U33" s="142">
        <v>0</v>
      </c>
      <c r="V33" s="143">
        <v>0</v>
      </c>
    </row>
    <row r="34" spans="1:22" ht="20.100000000000001" customHeight="1">
      <c r="A34" s="140" t="s">
        <v>87</v>
      </c>
      <c r="B34" s="140" t="s">
        <v>70</v>
      </c>
      <c r="C34" s="140" t="s">
        <v>70</v>
      </c>
      <c r="D34" s="141" t="s">
        <v>89</v>
      </c>
      <c r="E34" s="142">
        <v>5.49</v>
      </c>
      <c r="F34" s="142">
        <v>5.49</v>
      </c>
      <c r="G34" s="143">
        <v>5.49</v>
      </c>
      <c r="H34" s="143">
        <v>5.49</v>
      </c>
      <c r="I34" s="143">
        <v>0</v>
      </c>
      <c r="J34" s="143">
        <v>0</v>
      </c>
      <c r="K34" s="142">
        <v>0</v>
      </c>
      <c r="L34" s="142">
        <v>0</v>
      </c>
      <c r="M34" s="142">
        <v>0</v>
      </c>
      <c r="N34" s="142">
        <v>0</v>
      </c>
      <c r="O34" s="142">
        <v>0</v>
      </c>
      <c r="P34" s="142">
        <v>0</v>
      </c>
      <c r="Q34" s="142">
        <v>0</v>
      </c>
      <c r="R34" s="142">
        <v>0</v>
      </c>
      <c r="S34" s="142">
        <v>0</v>
      </c>
      <c r="T34" s="142">
        <v>0</v>
      </c>
      <c r="U34" s="142">
        <v>0</v>
      </c>
      <c r="V34" s="143">
        <v>0</v>
      </c>
    </row>
    <row r="35" spans="1:22" ht="20.100000000000001" customHeight="1">
      <c r="A35" s="140" t="s">
        <v>87</v>
      </c>
      <c r="B35" s="140" t="s">
        <v>70</v>
      </c>
      <c r="C35" s="140" t="s">
        <v>70</v>
      </c>
      <c r="D35" s="141" t="s">
        <v>90</v>
      </c>
      <c r="E35" s="142">
        <v>2.15</v>
      </c>
      <c r="F35" s="142">
        <v>2.15</v>
      </c>
      <c r="G35" s="143">
        <v>2.15</v>
      </c>
      <c r="H35" s="143">
        <v>2.15</v>
      </c>
      <c r="I35" s="143">
        <v>0</v>
      </c>
      <c r="J35" s="143">
        <v>0</v>
      </c>
      <c r="K35" s="142">
        <v>0</v>
      </c>
      <c r="L35" s="142">
        <v>0</v>
      </c>
      <c r="M35" s="142">
        <v>0</v>
      </c>
      <c r="N35" s="142">
        <v>0</v>
      </c>
      <c r="O35" s="142">
        <v>0</v>
      </c>
      <c r="P35" s="142">
        <v>0</v>
      </c>
      <c r="Q35" s="142">
        <v>0</v>
      </c>
      <c r="R35" s="142">
        <v>0</v>
      </c>
      <c r="S35" s="142">
        <v>0</v>
      </c>
      <c r="T35" s="142">
        <v>0</v>
      </c>
      <c r="U35" s="142">
        <v>0</v>
      </c>
      <c r="V35" s="143">
        <v>0</v>
      </c>
    </row>
    <row r="36" spans="1:22" ht="20.100000000000001" customHeight="1">
      <c r="A36" s="140" t="s">
        <v>87</v>
      </c>
      <c r="B36" s="140" t="s">
        <v>70</v>
      </c>
      <c r="C36" s="140" t="s">
        <v>70</v>
      </c>
      <c r="D36" s="141" t="s">
        <v>91</v>
      </c>
      <c r="E36" s="142">
        <v>5.49</v>
      </c>
      <c r="F36" s="142">
        <v>5.49</v>
      </c>
      <c r="G36" s="143">
        <v>5.49</v>
      </c>
      <c r="H36" s="143">
        <v>5.49</v>
      </c>
      <c r="I36" s="143">
        <v>0</v>
      </c>
      <c r="J36" s="143">
        <v>0</v>
      </c>
      <c r="K36" s="142">
        <v>0</v>
      </c>
      <c r="L36" s="142">
        <v>0</v>
      </c>
      <c r="M36" s="142">
        <v>0</v>
      </c>
      <c r="N36" s="142">
        <v>0</v>
      </c>
      <c r="O36" s="142">
        <v>0</v>
      </c>
      <c r="P36" s="142">
        <v>0</v>
      </c>
      <c r="Q36" s="142">
        <v>0</v>
      </c>
      <c r="R36" s="142">
        <v>0</v>
      </c>
      <c r="S36" s="142">
        <v>0</v>
      </c>
      <c r="T36" s="142">
        <v>0</v>
      </c>
      <c r="U36" s="142">
        <v>0</v>
      </c>
      <c r="V36" s="143">
        <v>0</v>
      </c>
    </row>
    <row r="37" spans="1:22" ht="20.100000000000001" customHeight="1">
      <c r="A37" s="140" t="s">
        <v>87</v>
      </c>
      <c r="B37" s="140" t="s">
        <v>70</v>
      </c>
      <c r="C37" s="140" t="s">
        <v>70</v>
      </c>
      <c r="D37" s="141" t="s">
        <v>92</v>
      </c>
      <c r="E37" s="142">
        <v>10.08</v>
      </c>
      <c r="F37" s="142">
        <v>10.08</v>
      </c>
      <c r="G37" s="143">
        <v>10.08</v>
      </c>
      <c r="H37" s="143">
        <v>10.08</v>
      </c>
      <c r="I37" s="143">
        <v>0</v>
      </c>
      <c r="J37" s="143">
        <v>0</v>
      </c>
      <c r="K37" s="142">
        <v>0</v>
      </c>
      <c r="L37" s="142">
        <v>0</v>
      </c>
      <c r="M37" s="142">
        <v>0</v>
      </c>
      <c r="N37" s="142">
        <v>0</v>
      </c>
      <c r="O37" s="142">
        <v>0</v>
      </c>
      <c r="P37" s="142">
        <v>0</v>
      </c>
      <c r="Q37" s="142">
        <v>0</v>
      </c>
      <c r="R37" s="142">
        <v>0</v>
      </c>
      <c r="S37" s="142">
        <v>0</v>
      </c>
      <c r="T37" s="142">
        <v>0</v>
      </c>
      <c r="U37" s="142">
        <v>0</v>
      </c>
      <c r="V37" s="143">
        <v>0</v>
      </c>
    </row>
    <row r="38" spans="1:22" ht="20.100000000000001" customHeight="1">
      <c r="A38" s="140" t="s">
        <v>87</v>
      </c>
      <c r="B38" s="140" t="s">
        <v>70</v>
      </c>
      <c r="C38" s="140" t="s">
        <v>70</v>
      </c>
      <c r="D38" s="141" t="s">
        <v>93</v>
      </c>
      <c r="E38" s="142">
        <v>0.87</v>
      </c>
      <c r="F38" s="142">
        <v>0.87</v>
      </c>
      <c r="G38" s="143">
        <v>0.87</v>
      </c>
      <c r="H38" s="143">
        <v>0.87</v>
      </c>
      <c r="I38" s="143">
        <v>0</v>
      </c>
      <c r="J38" s="143">
        <v>0</v>
      </c>
      <c r="K38" s="142">
        <v>0</v>
      </c>
      <c r="L38" s="142">
        <v>0</v>
      </c>
      <c r="M38" s="142">
        <v>0</v>
      </c>
      <c r="N38" s="142">
        <v>0</v>
      </c>
      <c r="O38" s="142">
        <v>0</v>
      </c>
      <c r="P38" s="142">
        <v>0</v>
      </c>
      <c r="Q38" s="142">
        <v>0</v>
      </c>
      <c r="R38" s="142">
        <v>0</v>
      </c>
      <c r="S38" s="142">
        <v>0</v>
      </c>
      <c r="T38" s="142">
        <v>0</v>
      </c>
      <c r="U38" s="142">
        <v>0</v>
      </c>
      <c r="V38" s="143">
        <v>0</v>
      </c>
    </row>
    <row r="39" spans="1:22" ht="20.100000000000001" customHeight="1">
      <c r="A39" s="140" t="s">
        <v>87</v>
      </c>
      <c r="B39" s="140" t="s">
        <v>70</v>
      </c>
      <c r="C39" s="140" t="s">
        <v>70</v>
      </c>
      <c r="D39" s="141" t="s">
        <v>94</v>
      </c>
      <c r="E39" s="142">
        <v>1.08</v>
      </c>
      <c r="F39" s="142">
        <v>1.08</v>
      </c>
      <c r="G39" s="143">
        <v>1.08</v>
      </c>
      <c r="H39" s="143">
        <v>1.08</v>
      </c>
      <c r="I39" s="143">
        <v>0</v>
      </c>
      <c r="J39" s="143">
        <v>0</v>
      </c>
      <c r="K39" s="142">
        <v>0</v>
      </c>
      <c r="L39" s="142">
        <v>0</v>
      </c>
      <c r="M39" s="142">
        <v>0</v>
      </c>
      <c r="N39" s="142">
        <v>0</v>
      </c>
      <c r="O39" s="142">
        <v>0</v>
      </c>
      <c r="P39" s="142">
        <v>0</v>
      </c>
      <c r="Q39" s="142">
        <v>0</v>
      </c>
      <c r="R39" s="142">
        <v>0</v>
      </c>
      <c r="S39" s="142">
        <v>0</v>
      </c>
      <c r="T39" s="142">
        <v>0</v>
      </c>
      <c r="U39" s="142">
        <v>0</v>
      </c>
      <c r="V39" s="143">
        <v>0</v>
      </c>
    </row>
    <row r="40" spans="1:22" ht="20.100000000000001" customHeight="1">
      <c r="A40" s="140" t="s">
        <v>87</v>
      </c>
      <c r="B40" s="140" t="s">
        <v>70</v>
      </c>
      <c r="C40" s="140" t="s">
        <v>70</v>
      </c>
      <c r="D40" s="141" t="s">
        <v>95</v>
      </c>
      <c r="E40" s="142">
        <v>1</v>
      </c>
      <c r="F40" s="142">
        <v>1</v>
      </c>
      <c r="G40" s="143">
        <v>1</v>
      </c>
      <c r="H40" s="143">
        <v>1</v>
      </c>
      <c r="I40" s="143">
        <v>0</v>
      </c>
      <c r="J40" s="143">
        <v>0</v>
      </c>
      <c r="K40" s="142">
        <v>0</v>
      </c>
      <c r="L40" s="142">
        <v>0</v>
      </c>
      <c r="M40" s="142">
        <v>0</v>
      </c>
      <c r="N40" s="142">
        <v>0</v>
      </c>
      <c r="O40" s="142">
        <v>0</v>
      </c>
      <c r="P40" s="142">
        <v>0</v>
      </c>
      <c r="Q40" s="142">
        <v>0</v>
      </c>
      <c r="R40" s="142">
        <v>0</v>
      </c>
      <c r="S40" s="142">
        <v>0</v>
      </c>
      <c r="T40" s="142">
        <v>0</v>
      </c>
      <c r="U40" s="142">
        <v>0</v>
      </c>
      <c r="V40" s="143">
        <v>0</v>
      </c>
    </row>
    <row r="41" spans="1:22" ht="20.100000000000001" customHeight="1">
      <c r="A41" s="140" t="s">
        <v>87</v>
      </c>
      <c r="B41" s="140" t="s">
        <v>70</v>
      </c>
      <c r="C41" s="140" t="s">
        <v>70</v>
      </c>
      <c r="D41" s="141" t="s">
        <v>96</v>
      </c>
      <c r="E41" s="142">
        <v>0.12</v>
      </c>
      <c r="F41" s="142">
        <v>0.12</v>
      </c>
      <c r="G41" s="143">
        <v>0.12</v>
      </c>
      <c r="H41" s="143">
        <v>0.12</v>
      </c>
      <c r="I41" s="143">
        <v>0</v>
      </c>
      <c r="J41" s="143">
        <v>0</v>
      </c>
      <c r="K41" s="142">
        <v>0</v>
      </c>
      <c r="L41" s="142">
        <v>0</v>
      </c>
      <c r="M41" s="142">
        <v>0</v>
      </c>
      <c r="N41" s="142">
        <v>0</v>
      </c>
      <c r="O41" s="142">
        <v>0</v>
      </c>
      <c r="P41" s="142">
        <v>0</v>
      </c>
      <c r="Q41" s="142">
        <v>0</v>
      </c>
      <c r="R41" s="142">
        <v>0</v>
      </c>
      <c r="S41" s="142">
        <v>0</v>
      </c>
      <c r="T41" s="142">
        <v>0</v>
      </c>
      <c r="U41" s="142">
        <v>0</v>
      </c>
      <c r="V41" s="143">
        <v>0</v>
      </c>
    </row>
    <row r="42" spans="1:22" ht="20.100000000000001" customHeight="1">
      <c r="A42" s="140" t="s">
        <v>87</v>
      </c>
      <c r="B42" s="140" t="s">
        <v>70</v>
      </c>
      <c r="C42" s="140" t="s">
        <v>70</v>
      </c>
      <c r="D42" s="141" t="s">
        <v>97</v>
      </c>
      <c r="E42" s="142">
        <v>2.63</v>
      </c>
      <c r="F42" s="142">
        <v>2.63</v>
      </c>
      <c r="G42" s="143">
        <v>2.63</v>
      </c>
      <c r="H42" s="143">
        <v>2.63</v>
      </c>
      <c r="I42" s="143">
        <v>0</v>
      </c>
      <c r="J42" s="143">
        <v>0</v>
      </c>
      <c r="K42" s="142">
        <v>0</v>
      </c>
      <c r="L42" s="142">
        <v>0</v>
      </c>
      <c r="M42" s="142">
        <v>0</v>
      </c>
      <c r="N42" s="142">
        <v>0</v>
      </c>
      <c r="O42" s="142">
        <v>0</v>
      </c>
      <c r="P42" s="142">
        <v>0</v>
      </c>
      <c r="Q42" s="142">
        <v>0</v>
      </c>
      <c r="R42" s="142">
        <v>0</v>
      </c>
      <c r="S42" s="142">
        <v>0</v>
      </c>
      <c r="T42" s="142">
        <v>0</v>
      </c>
      <c r="U42" s="142">
        <v>0</v>
      </c>
      <c r="V42" s="143">
        <v>0</v>
      </c>
    </row>
    <row r="43" spans="1:22" ht="20.100000000000001" customHeight="1">
      <c r="A43" s="140" t="s">
        <v>87</v>
      </c>
      <c r="B43" s="140" t="s">
        <v>70</v>
      </c>
      <c r="C43" s="140" t="s">
        <v>70</v>
      </c>
      <c r="D43" s="141" t="s">
        <v>98</v>
      </c>
      <c r="E43" s="142">
        <v>1.32</v>
      </c>
      <c r="F43" s="142">
        <v>1.32</v>
      </c>
      <c r="G43" s="143">
        <v>1.32</v>
      </c>
      <c r="H43" s="143">
        <v>1.32</v>
      </c>
      <c r="I43" s="143">
        <v>0</v>
      </c>
      <c r="J43" s="143">
        <v>0</v>
      </c>
      <c r="K43" s="142">
        <v>0</v>
      </c>
      <c r="L43" s="142">
        <v>0</v>
      </c>
      <c r="M43" s="142">
        <v>0</v>
      </c>
      <c r="N43" s="142">
        <v>0</v>
      </c>
      <c r="O43" s="142">
        <v>0</v>
      </c>
      <c r="P43" s="142">
        <v>0</v>
      </c>
      <c r="Q43" s="142">
        <v>0</v>
      </c>
      <c r="R43" s="142">
        <v>0</v>
      </c>
      <c r="S43" s="142">
        <v>0</v>
      </c>
      <c r="T43" s="142">
        <v>0</v>
      </c>
      <c r="U43" s="142">
        <v>0</v>
      </c>
      <c r="V43" s="143">
        <v>0</v>
      </c>
    </row>
    <row r="44" spans="1:22" ht="20.100000000000001" customHeight="1">
      <c r="A44" s="140" t="s">
        <v>87</v>
      </c>
      <c r="B44" s="140" t="s">
        <v>70</v>
      </c>
      <c r="C44" s="140" t="s">
        <v>70</v>
      </c>
      <c r="D44" s="141" t="s">
        <v>99</v>
      </c>
      <c r="E44" s="142">
        <v>3.79</v>
      </c>
      <c r="F44" s="142">
        <v>3.79</v>
      </c>
      <c r="G44" s="143">
        <v>3.79</v>
      </c>
      <c r="H44" s="143">
        <v>3.79</v>
      </c>
      <c r="I44" s="143">
        <v>0</v>
      </c>
      <c r="J44" s="143">
        <v>0</v>
      </c>
      <c r="K44" s="142">
        <v>0</v>
      </c>
      <c r="L44" s="142">
        <v>0</v>
      </c>
      <c r="M44" s="142">
        <v>0</v>
      </c>
      <c r="N44" s="142">
        <v>0</v>
      </c>
      <c r="O44" s="142">
        <v>0</v>
      </c>
      <c r="P44" s="142">
        <v>0</v>
      </c>
      <c r="Q44" s="142">
        <v>0</v>
      </c>
      <c r="R44" s="142">
        <v>0</v>
      </c>
      <c r="S44" s="142">
        <v>0</v>
      </c>
      <c r="T44" s="142">
        <v>0</v>
      </c>
      <c r="U44" s="142">
        <v>0</v>
      </c>
      <c r="V44" s="143">
        <v>0</v>
      </c>
    </row>
    <row r="45" spans="1:22" ht="20.100000000000001" customHeight="1">
      <c r="A45" s="140" t="s">
        <v>87</v>
      </c>
      <c r="B45" s="140" t="s">
        <v>70</v>
      </c>
      <c r="C45" s="140" t="s">
        <v>70</v>
      </c>
      <c r="D45" s="141" t="s">
        <v>100</v>
      </c>
      <c r="E45" s="142">
        <v>0.24</v>
      </c>
      <c r="F45" s="142">
        <v>0.24</v>
      </c>
      <c r="G45" s="143">
        <v>0.24</v>
      </c>
      <c r="H45" s="143">
        <v>0.24</v>
      </c>
      <c r="I45" s="143">
        <v>0</v>
      </c>
      <c r="J45" s="143">
        <v>0</v>
      </c>
      <c r="K45" s="142">
        <v>0</v>
      </c>
      <c r="L45" s="142">
        <v>0</v>
      </c>
      <c r="M45" s="142">
        <v>0</v>
      </c>
      <c r="N45" s="142">
        <v>0</v>
      </c>
      <c r="O45" s="142">
        <v>0</v>
      </c>
      <c r="P45" s="142">
        <v>0</v>
      </c>
      <c r="Q45" s="142">
        <v>0</v>
      </c>
      <c r="R45" s="142">
        <v>0</v>
      </c>
      <c r="S45" s="142">
        <v>0</v>
      </c>
      <c r="T45" s="142">
        <v>0</v>
      </c>
      <c r="U45" s="142">
        <v>0</v>
      </c>
      <c r="V45" s="143">
        <v>0</v>
      </c>
    </row>
    <row r="46" spans="1:22" ht="20.100000000000001" customHeight="1">
      <c r="A46" s="140" t="s">
        <v>87</v>
      </c>
      <c r="B46" s="140" t="s">
        <v>70</v>
      </c>
      <c r="C46" s="140" t="s">
        <v>70</v>
      </c>
      <c r="D46" s="141" t="s">
        <v>101</v>
      </c>
      <c r="E46" s="142">
        <v>5.3</v>
      </c>
      <c r="F46" s="142">
        <v>5.3</v>
      </c>
      <c r="G46" s="143">
        <v>5.3</v>
      </c>
      <c r="H46" s="143">
        <v>5.3</v>
      </c>
      <c r="I46" s="143">
        <v>0</v>
      </c>
      <c r="J46" s="143">
        <v>0</v>
      </c>
      <c r="K46" s="142">
        <v>0</v>
      </c>
      <c r="L46" s="142">
        <v>0</v>
      </c>
      <c r="M46" s="142">
        <v>0</v>
      </c>
      <c r="N46" s="142">
        <v>0</v>
      </c>
      <c r="O46" s="142">
        <v>0</v>
      </c>
      <c r="P46" s="142">
        <v>0</v>
      </c>
      <c r="Q46" s="142">
        <v>0</v>
      </c>
      <c r="R46" s="142">
        <v>0</v>
      </c>
      <c r="S46" s="142">
        <v>0</v>
      </c>
      <c r="T46" s="142">
        <v>0</v>
      </c>
      <c r="U46" s="142">
        <v>0</v>
      </c>
      <c r="V46" s="143">
        <v>0</v>
      </c>
    </row>
    <row r="47" spans="1:22" ht="20.100000000000001" customHeight="1">
      <c r="A47" s="140"/>
      <c r="B47" s="140"/>
      <c r="C47" s="140"/>
      <c r="D47" s="141" t="s">
        <v>102</v>
      </c>
      <c r="E47" s="142">
        <f t="shared" ref="E47:V47" si="17">SUM(E48:E60)</f>
        <v>188.86</v>
      </c>
      <c r="F47" s="142">
        <f t="shared" si="17"/>
        <v>188.86</v>
      </c>
      <c r="G47" s="143">
        <f t="shared" si="17"/>
        <v>188.86</v>
      </c>
      <c r="H47" s="143">
        <f t="shared" si="17"/>
        <v>188.86</v>
      </c>
      <c r="I47" s="143">
        <f t="shared" si="17"/>
        <v>0</v>
      </c>
      <c r="J47" s="143">
        <f t="shared" si="17"/>
        <v>0</v>
      </c>
      <c r="K47" s="142">
        <f t="shared" si="17"/>
        <v>0</v>
      </c>
      <c r="L47" s="142">
        <f t="shared" si="17"/>
        <v>0</v>
      </c>
      <c r="M47" s="142">
        <f t="shared" si="17"/>
        <v>0</v>
      </c>
      <c r="N47" s="142">
        <f t="shared" si="17"/>
        <v>0</v>
      </c>
      <c r="O47" s="142">
        <f t="shared" si="17"/>
        <v>0</v>
      </c>
      <c r="P47" s="142">
        <f t="shared" si="17"/>
        <v>0</v>
      </c>
      <c r="Q47" s="142">
        <f t="shared" si="17"/>
        <v>0</v>
      </c>
      <c r="R47" s="142">
        <f t="shared" si="17"/>
        <v>0</v>
      </c>
      <c r="S47" s="142">
        <f t="shared" si="17"/>
        <v>0</v>
      </c>
      <c r="T47" s="142">
        <f t="shared" si="17"/>
        <v>0</v>
      </c>
      <c r="U47" s="142">
        <f t="shared" si="17"/>
        <v>0</v>
      </c>
      <c r="V47" s="143">
        <f t="shared" si="17"/>
        <v>0</v>
      </c>
    </row>
    <row r="48" spans="1:22" ht="20.100000000000001" customHeight="1">
      <c r="A48" s="140" t="s">
        <v>87</v>
      </c>
      <c r="B48" s="140" t="s">
        <v>70</v>
      </c>
      <c r="C48" s="140" t="s">
        <v>76</v>
      </c>
      <c r="D48" s="141" t="s">
        <v>103</v>
      </c>
      <c r="E48" s="142">
        <v>67.13</v>
      </c>
      <c r="F48" s="142">
        <v>67.13</v>
      </c>
      <c r="G48" s="143">
        <v>67.13</v>
      </c>
      <c r="H48" s="143">
        <v>67.13</v>
      </c>
      <c r="I48" s="143">
        <v>0</v>
      </c>
      <c r="J48" s="143">
        <v>0</v>
      </c>
      <c r="K48" s="142">
        <v>0</v>
      </c>
      <c r="L48" s="142">
        <v>0</v>
      </c>
      <c r="M48" s="142">
        <v>0</v>
      </c>
      <c r="N48" s="142">
        <v>0</v>
      </c>
      <c r="O48" s="142">
        <v>0</v>
      </c>
      <c r="P48" s="142">
        <v>0</v>
      </c>
      <c r="Q48" s="142">
        <v>0</v>
      </c>
      <c r="R48" s="142">
        <v>0</v>
      </c>
      <c r="S48" s="142">
        <v>0</v>
      </c>
      <c r="T48" s="142">
        <v>0</v>
      </c>
      <c r="U48" s="142">
        <v>0</v>
      </c>
      <c r="V48" s="143">
        <v>0</v>
      </c>
    </row>
    <row r="49" spans="1:22" ht="20.100000000000001" customHeight="1">
      <c r="A49" s="140" t="s">
        <v>87</v>
      </c>
      <c r="B49" s="140" t="s">
        <v>70</v>
      </c>
      <c r="C49" s="140" t="s">
        <v>76</v>
      </c>
      <c r="D49" s="141" t="s">
        <v>104</v>
      </c>
      <c r="E49" s="142">
        <v>28.46</v>
      </c>
      <c r="F49" s="142">
        <v>28.46</v>
      </c>
      <c r="G49" s="143">
        <v>28.46</v>
      </c>
      <c r="H49" s="143">
        <v>28.46</v>
      </c>
      <c r="I49" s="143">
        <v>0</v>
      </c>
      <c r="J49" s="143">
        <v>0</v>
      </c>
      <c r="K49" s="142">
        <v>0</v>
      </c>
      <c r="L49" s="142">
        <v>0</v>
      </c>
      <c r="M49" s="142">
        <v>0</v>
      </c>
      <c r="N49" s="142">
        <v>0</v>
      </c>
      <c r="O49" s="142">
        <v>0</v>
      </c>
      <c r="P49" s="142">
        <v>0</v>
      </c>
      <c r="Q49" s="142">
        <v>0</v>
      </c>
      <c r="R49" s="142">
        <v>0</v>
      </c>
      <c r="S49" s="142">
        <v>0</v>
      </c>
      <c r="T49" s="142">
        <v>0</v>
      </c>
      <c r="U49" s="142">
        <v>0</v>
      </c>
      <c r="V49" s="143">
        <v>0</v>
      </c>
    </row>
    <row r="50" spans="1:22" ht="20.100000000000001" customHeight="1">
      <c r="A50" s="140" t="s">
        <v>87</v>
      </c>
      <c r="B50" s="140" t="s">
        <v>70</v>
      </c>
      <c r="C50" s="140" t="s">
        <v>76</v>
      </c>
      <c r="D50" s="141" t="s">
        <v>105</v>
      </c>
      <c r="E50" s="142">
        <v>12.19</v>
      </c>
      <c r="F50" s="142">
        <v>12.19</v>
      </c>
      <c r="G50" s="143">
        <v>12.19</v>
      </c>
      <c r="H50" s="143">
        <v>12.19</v>
      </c>
      <c r="I50" s="143">
        <v>0</v>
      </c>
      <c r="J50" s="143">
        <v>0</v>
      </c>
      <c r="K50" s="142">
        <v>0</v>
      </c>
      <c r="L50" s="142">
        <v>0</v>
      </c>
      <c r="M50" s="142">
        <v>0</v>
      </c>
      <c r="N50" s="142">
        <v>0</v>
      </c>
      <c r="O50" s="142">
        <v>0</v>
      </c>
      <c r="P50" s="142">
        <v>0</v>
      </c>
      <c r="Q50" s="142">
        <v>0</v>
      </c>
      <c r="R50" s="142">
        <v>0</v>
      </c>
      <c r="S50" s="142">
        <v>0</v>
      </c>
      <c r="T50" s="142">
        <v>0</v>
      </c>
      <c r="U50" s="142">
        <v>0</v>
      </c>
      <c r="V50" s="143">
        <v>0</v>
      </c>
    </row>
    <row r="51" spans="1:22" ht="20.100000000000001" customHeight="1">
      <c r="A51" s="140" t="s">
        <v>87</v>
      </c>
      <c r="B51" s="140" t="s">
        <v>70</v>
      </c>
      <c r="C51" s="140" t="s">
        <v>76</v>
      </c>
      <c r="D51" s="141" t="s">
        <v>89</v>
      </c>
      <c r="E51" s="142">
        <v>9</v>
      </c>
      <c r="F51" s="142">
        <v>9</v>
      </c>
      <c r="G51" s="143">
        <v>9</v>
      </c>
      <c r="H51" s="143">
        <v>9</v>
      </c>
      <c r="I51" s="143">
        <v>0</v>
      </c>
      <c r="J51" s="143">
        <v>0</v>
      </c>
      <c r="K51" s="142">
        <v>0</v>
      </c>
      <c r="L51" s="142">
        <v>0</v>
      </c>
      <c r="M51" s="142">
        <v>0</v>
      </c>
      <c r="N51" s="142">
        <v>0</v>
      </c>
      <c r="O51" s="142">
        <v>0</v>
      </c>
      <c r="P51" s="142">
        <v>0</v>
      </c>
      <c r="Q51" s="142">
        <v>0</v>
      </c>
      <c r="R51" s="142">
        <v>0</v>
      </c>
      <c r="S51" s="142">
        <v>0</v>
      </c>
      <c r="T51" s="142">
        <v>0</v>
      </c>
      <c r="U51" s="142">
        <v>0</v>
      </c>
      <c r="V51" s="143">
        <v>0</v>
      </c>
    </row>
    <row r="52" spans="1:22" ht="20.100000000000001" customHeight="1">
      <c r="A52" s="140" t="s">
        <v>87</v>
      </c>
      <c r="B52" s="140" t="s">
        <v>70</v>
      </c>
      <c r="C52" s="140" t="s">
        <v>76</v>
      </c>
      <c r="D52" s="141" t="s">
        <v>90</v>
      </c>
      <c r="E52" s="142">
        <v>3.47</v>
      </c>
      <c r="F52" s="142">
        <v>3.47</v>
      </c>
      <c r="G52" s="143">
        <v>3.47</v>
      </c>
      <c r="H52" s="143">
        <v>3.47</v>
      </c>
      <c r="I52" s="143">
        <v>0</v>
      </c>
      <c r="J52" s="143">
        <v>0</v>
      </c>
      <c r="K52" s="142">
        <v>0</v>
      </c>
      <c r="L52" s="142">
        <v>0</v>
      </c>
      <c r="M52" s="142">
        <v>0</v>
      </c>
      <c r="N52" s="142">
        <v>0</v>
      </c>
      <c r="O52" s="142">
        <v>0</v>
      </c>
      <c r="P52" s="142">
        <v>0</v>
      </c>
      <c r="Q52" s="142">
        <v>0</v>
      </c>
      <c r="R52" s="142">
        <v>0</v>
      </c>
      <c r="S52" s="142">
        <v>0</v>
      </c>
      <c r="T52" s="142">
        <v>0</v>
      </c>
      <c r="U52" s="142">
        <v>0</v>
      </c>
      <c r="V52" s="143">
        <v>0</v>
      </c>
    </row>
    <row r="53" spans="1:22" ht="20.100000000000001" customHeight="1">
      <c r="A53" s="140" t="s">
        <v>87</v>
      </c>
      <c r="B53" s="140" t="s">
        <v>70</v>
      </c>
      <c r="C53" s="140" t="s">
        <v>76</v>
      </c>
      <c r="D53" s="141" t="s">
        <v>91</v>
      </c>
      <c r="E53" s="142">
        <v>9</v>
      </c>
      <c r="F53" s="142">
        <v>9</v>
      </c>
      <c r="G53" s="143">
        <v>9</v>
      </c>
      <c r="H53" s="143">
        <v>9</v>
      </c>
      <c r="I53" s="143">
        <v>0</v>
      </c>
      <c r="J53" s="143">
        <v>0</v>
      </c>
      <c r="K53" s="142">
        <v>0</v>
      </c>
      <c r="L53" s="142">
        <v>0</v>
      </c>
      <c r="M53" s="142">
        <v>0</v>
      </c>
      <c r="N53" s="142">
        <v>0</v>
      </c>
      <c r="O53" s="142">
        <v>0</v>
      </c>
      <c r="P53" s="142">
        <v>0</v>
      </c>
      <c r="Q53" s="142">
        <v>0</v>
      </c>
      <c r="R53" s="142">
        <v>0</v>
      </c>
      <c r="S53" s="142">
        <v>0</v>
      </c>
      <c r="T53" s="142">
        <v>0</v>
      </c>
      <c r="U53" s="142">
        <v>0</v>
      </c>
      <c r="V53" s="143">
        <v>0</v>
      </c>
    </row>
    <row r="54" spans="1:22" ht="20.100000000000001" customHeight="1">
      <c r="A54" s="140" t="s">
        <v>87</v>
      </c>
      <c r="B54" s="140" t="s">
        <v>70</v>
      </c>
      <c r="C54" s="140" t="s">
        <v>76</v>
      </c>
      <c r="D54" s="141" t="s">
        <v>92</v>
      </c>
      <c r="E54" s="142">
        <v>38.880000000000003</v>
      </c>
      <c r="F54" s="142">
        <v>38.880000000000003</v>
      </c>
      <c r="G54" s="143">
        <v>38.880000000000003</v>
      </c>
      <c r="H54" s="143">
        <v>38.880000000000003</v>
      </c>
      <c r="I54" s="143">
        <v>0</v>
      </c>
      <c r="J54" s="143">
        <v>0</v>
      </c>
      <c r="K54" s="142">
        <v>0</v>
      </c>
      <c r="L54" s="142">
        <v>0</v>
      </c>
      <c r="M54" s="142">
        <v>0</v>
      </c>
      <c r="N54" s="142">
        <v>0</v>
      </c>
      <c r="O54" s="142">
        <v>0</v>
      </c>
      <c r="P54" s="142">
        <v>0</v>
      </c>
      <c r="Q54" s="142">
        <v>0</v>
      </c>
      <c r="R54" s="142">
        <v>0</v>
      </c>
      <c r="S54" s="142">
        <v>0</v>
      </c>
      <c r="T54" s="142">
        <v>0</v>
      </c>
      <c r="U54" s="142">
        <v>0</v>
      </c>
      <c r="V54" s="143">
        <v>0</v>
      </c>
    </row>
    <row r="55" spans="1:22" ht="20.100000000000001" customHeight="1">
      <c r="A55" s="140" t="s">
        <v>87</v>
      </c>
      <c r="B55" s="140" t="s">
        <v>70</v>
      </c>
      <c r="C55" s="140" t="s">
        <v>76</v>
      </c>
      <c r="D55" s="141" t="s">
        <v>93</v>
      </c>
      <c r="E55" s="142">
        <v>2.2799999999999998</v>
      </c>
      <c r="F55" s="142">
        <v>2.2799999999999998</v>
      </c>
      <c r="G55" s="143">
        <v>2.2799999999999998</v>
      </c>
      <c r="H55" s="143">
        <v>2.2799999999999998</v>
      </c>
      <c r="I55" s="143">
        <v>0</v>
      </c>
      <c r="J55" s="143">
        <v>0</v>
      </c>
      <c r="K55" s="142">
        <v>0</v>
      </c>
      <c r="L55" s="142">
        <v>0</v>
      </c>
      <c r="M55" s="142">
        <v>0</v>
      </c>
      <c r="N55" s="142">
        <v>0</v>
      </c>
      <c r="O55" s="142">
        <v>0</v>
      </c>
      <c r="P55" s="142">
        <v>0</v>
      </c>
      <c r="Q55" s="142">
        <v>0</v>
      </c>
      <c r="R55" s="142">
        <v>0</v>
      </c>
      <c r="S55" s="142">
        <v>0</v>
      </c>
      <c r="T55" s="142">
        <v>0</v>
      </c>
      <c r="U55" s="142">
        <v>0</v>
      </c>
      <c r="V55" s="143">
        <v>0</v>
      </c>
    </row>
    <row r="56" spans="1:22" ht="20.100000000000001" customHeight="1">
      <c r="A56" s="140" t="s">
        <v>87</v>
      </c>
      <c r="B56" s="140" t="s">
        <v>70</v>
      </c>
      <c r="C56" s="140" t="s">
        <v>76</v>
      </c>
      <c r="D56" s="141" t="s">
        <v>94</v>
      </c>
      <c r="E56" s="142">
        <v>4.83</v>
      </c>
      <c r="F56" s="142">
        <v>4.83</v>
      </c>
      <c r="G56" s="143">
        <v>4.83</v>
      </c>
      <c r="H56" s="143">
        <v>4.83</v>
      </c>
      <c r="I56" s="143">
        <v>0</v>
      </c>
      <c r="J56" s="143">
        <v>0</v>
      </c>
      <c r="K56" s="142">
        <v>0</v>
      </c>
      <c r="L56" s="142">
        <v>0</v>
      </c>
      <c r="M56" s="142">
        <v>0</v>
      </c>
      <c r="N56" s="142">
        <v>0</v>
      </c>
      <c r="O56" s="142">
        <v>0</v>
      </c>
      <c r="P56" s="142">
        <v>0</v>
      </c>
      <c r="Q56" s="142">
        <v>0</v>
      </c>
      <c r="R56" s="142">
        <v>0</v>
      </c>
      <c r="S56" s="142">
        <v>0</v>
      </c>
      <c r="T56" s="142">
        <v>0</v>
      </c>
      <c r="U56" s="142">
        <v>0</v>
      </c>
      <c r="V56" s="143">
        <v>0</v>
      </c>
    </row>
    <row r="57" spans="1:22" ht="20.100000000000001" customHeight="1">
      <c r="A57" s="140" t="s">
        <v>87</v>
      </c>
      <c r="B57" s="140" t="s">
        <v>70</v>
      </c>
      <c r="C57" s="140" t="s">
        <v>76</v>
      </c>
      <c r="D57" s="141" t="s">
        <v>96</v>
      </c>
      <c r="E57" s="142">
        <v>0.21</v>
      </c>
      <c r="F57" s="142">
        <v>0.21</v>
      </c>
      <c r="G57" s="143">
        <v>0.21</v>
      </c>
      <c r="H57" s="143">
        <v>0.21</v>
      </c>
      <c r="I57" s="143">
        <v>0</v>
      </c>
      <c r="J57" s="143">
        <v>0</v>
      </c>
      <c r="K57" s="142">
        <v>0</v>
      </c>
      <c r="L57" s="142">
        <v>0</v>
      </c>
      <c r="M57" s="142">
        <v>0</v>
      </c>
      <c r="N57" s="142">
        <v>0</v>
      </c>
      <c r="O57" s="142">
        <v>0</v>
      </c>
      <c r="P57" s="142">
        <v>0</v>
      </c>
      <c r="Q57" s="142">
        <v>0</v>
      </c>
      <c r="R57" s="142">
        <v>0</v>
      </c>
      <c r="S57" s="142">
        <v>0</v>
      </c>
      <c r="T57" s="142">
        <v>0</v>
      </c>
      <c r="U57" s="142">
        <v>0</v>
      </c>
      <c r="V57" s="143">
        <v>0</v>
      </c>
    </row>
    <row r="58" spans="1:22" ht="20.100000000000001" customHeight="1">
      <c r="A58" s="140" t="s">
        <v>87</v>
      </c>
      <c r="B58" s="140" t="s">
        <v>70</v>
      </c>
      <c r="C58" s="140" t="s">
        <v>76</v>
      </c>
      <c r="D58" s="141" t="s">
        <v>97</v>
      </c>
      <c r="E58" s="142">
        <v>4.32</v>
      </c>
      <c r="F58" s="142">
        <v>4.32</v>
      </c>
      <c r="G58" s="143">
        <v>4.32</v>
      </c>
      <c r="H58" s="143">
        <v>4.32</v>
      </c>
      <c r="I58" s="143">
        <v>0</v>
      </c>
      <c r="J58" s="143">
        <v>0</v>
      </c>
      <c r="K58" s="142">
        <v>0</v>
      </c>
      <c r="L58" s="142">
        <v>0</v>
      </c>
      <c r="M58" s="142">
        <v>0</v>
      </c>
      <c r="N58" s="142">
        <v>0</v>
      </c>
      <c r="O58" s="142">
        <v>0</v>
      </c>
      <c r="P58" s="142">
        <v>0</v>
      </c>
      <c r="Q58" s="142">
        <v>0</v>
      </c>
      <c r="R58" s="142">
        <v>0</v>
      </c>
      <c r="S58" s="142">
        <v>0</v>
      </c>
      <c r="T58" s="142">
        <v>0</v>
      </c>
      <c r="U58" s="142">
        <v>0</v>
      </c>
      <c r="V58" s="143">
        <v>0</v>
      </c>
    </row>
    <row r="59" spans="1:22" ht="20.100000000000001" customHeight="1">
      <c r="A59" s="140" t="s">
        <v>87</v>
      </c>
      <c r="B59" s="140" t="s">
        <v>70</v>
      </c>
      <c r="C59" s="140" t="s">
        <v>76</v>
      </c>
      <c r="D59" s="141" t="s">
        <v>98</v>
      </c>
      <c r="E59" s="142">
        <v>2.16</v>
      </c>
      <c r="F59" s="142">
        <v>2.16</v>
      </c>
      <c r="G59" s="143">
        <v>2.16</v>
      </c>
      <c r="H59" s="143">
        <v>2.16</v>
      </c>
      <c r="I59" s="143">
        <v>0</v>
      </c>
      <c r="J59" s="143">
        <v>0</v>
      </c>
      <c r="K59" s="142">
        <v>0</v>
      </c>
      <c r="L59" s="142">
        <v>0</v>
      </c>
      <c r="M59" s="142">
        <v>0</v>
      </c>
      <c r="N59" s="142">
        <v>0</v>
      </c>
      <c r="O59" s="142">
        <v>0</v>
      </c>
      <c r="P59" s="142">
        <v>0</v>
      </c>
      <c r="Q59" s="142">
        <v>0</v>
      </c>
      <c r="R59" s="142">
        <v>0</v>
      </c>
      <c r="S59" s="142">
        <v>0</v>
      </c>
      <c r="T59" s="142">
        <v>0</v>
      </c>
      <c r="U59" s="142">
        <v>0</v>
      </c>
      <c r="V59" s="143">
        <v>0</v>
      </c>
    </row>
    <row r="60" spans="1:22" ht="20.100000000000001" customHeight="1">
      <c r="A60" s="140" t="s">
        <v>87</v>
      </c>
      <c r="B60" s="140" t="s">
        <v>70</v>
      </c>
      <c r="C60" s="140" t="s">
        <v>76</v>
      </c>
      <c r="D60" s="141" t="s">
        <v>99</v>
      </c>
      <c r="E60" s="142">
        <v>6.93</v>
      </c>
      <c r="F60" s="142">
        <v>6.93</v>
      </c>
      <c r="G60" s="143">
        <v>6.93</v>
      </c>
      <c r="H60" s="143">
        <v>6.93</v>
      </c>
      <c r="I60" s="143">
        <v>0</v>
      </c>
      <c r="J60" s="143">
        <v>0</v>
      </c>
      <c r="K60" s="142">
        <v>0</v>
      </c>
      <c r="L60" s="142">
        <v>0</v>
      </c>
      <c r="M60" s="142">
        <v>0</v>
      </c>
      <c r="N60" s="142">
        <v>0</v>
      </c>
      <c r="O60" s="142">
        <v>0</v>
      </c>
      <c r="P60" s="142">
        <v>0</v>
      </c>
      <c r="Q60" s="142">
        <v>0</v>
      </c>
      <c r="R60" s="142">
        <v>0</v>
      </c>
      <c r="S60" s="142">
        <v>0</v>
      </c>
      <c r="T60" s="142">
        <v>0</v>
      </c>
      <c r="U60" s="142">
        <v>0</v>
      </c>
      <c r="V60" s="143">
        <v>0</v>
      </c>
    </row>
    <row r="61" spans="1:22" ht="20.100000000000001" customHeight="1">
      <c r="A61" s="140"/>
      <c r="B61" s="140"/>
      <c r="C61" s="140"/>
      <c r="D61" s="141" t="s">
        <v>106</v>
      </c>
      <c r="E61" s="142">
        <f t="shared" ref="E61:V61" si="18">E62</f>
        <v>5796.59</v>
      </c>
      <c r="F61" s="142">
        <f t="shared" si="18"/>
        <v>5796.59</v>
      </c>
      <c r="G61" s="143">
        <f t="shared" si="18"/>
        <v>5796.59</v>
      </c>
      <c r="H61" s="143">
        <f t="shared" si="18"/>
        <v>5796.59</v>
      </c>
      <c r="I61" s="143">
        <f t="shared" si="18"/>
        <v>0</v>
      </c>
      <c r="J61" s="143">
        <f t="shared" si="18"/>
        <v>0</v>
      </c>
      <c r="K61" s="142">
        <f t="shared" si="18"/>
        <v>0</v>
      </c>
      <c r="L61" s="142">
        <f t="shared" si="18"/>
        <v>0</v>
      </c>
      <c r="M61" s="142">
        <f t="shared" si="18"/>
        <v>0</v>
      </c>
      <c r="N61" s="142">
        <f t="shared" si="18"/>
        <v>0</v>
      </c>
      <c r="O61" s="142">
        <f t="shared" si="18"/>
        <v>0</v>
      </c>
      <c r="P61" s="142">
        <f t="shared" si="18"/>
        <v>0</v>
      </c>
      <c r="Q61" s="142">
        <f t="shared" si="18"/>
        <v>0</v>
      </c>
      <c r="R61" s="142">
        <f t="shared" si="18"/>
        <v>0</v>
      </c>
      <c r="S61" s="142">
        <f t="shared" si="18"/>
        <v>0</v>
      </c>
      <c r="T61" s="142">
        <f t="shared" si="18"/>
        <v>0</v>
      </c>
      <c r="U61" s="142">
        <f t="shared" si="18"/>
        <v>0</v>
      </c>
      <c r="V61" s="143">
        <f t="shared" si="18"/>
        <v>0</v>
      </c>
    </row>
    <row r="62" spans="1:22" ht="20.100000000000001" customHeight="1">
      <c r="A62" s="140"/>
      <c r="B62" s="140"/>
      <c r="C62" s="140"/>
      <c r="D62" s="141" t="s">
        <v>107</v>
      </c>
      <c r="E62" s="142">
        <f t="shared" ref="E62:V62" si="19">SUM(E63:E75)</f>
        <v>5796.59</v>
      </c>
      <c r="F62" s="142">
        <f t="shared" si="19"/>
        <v>5796.59</v>
      </c>
      <c r="G62" s="143">
        <f t="shared" si="19"/>
        <v>5796.59</v>
      </c>
      <c r="H62" s="143">
        <f t="shared" si="19"/>
        <v>5796.59</v>
      </c>
      <c r="I62" s="143">
        <f t="shared" si="19"/>
        <v>0</v>
      </c>
      <c r="J62" s="143">
        <f t="shared" si="19"/>
        <v>0</v>
      </c>
      <c r="K62" s="142">
        <f t="shared" si="19"/>
        <v>0</v>
      </c>
      <c r="L62" s="142">
        <f t="shared" si="19"/>
        <v>0</v>
      </c>
      <c r="M62" s="142">
        <f t="shared" si="19"/>
        <v>0</v>
      </c>
      <c r="N62" s="142">
        <f t="shared" si="19"/>
        <v>0</v>
      </c>
      <c r="O62" s="142">
        <f t="shared" si="19"/>
        <v>0</v>
      </c>
      <c r="P62" s="142">
        <f t="shared" si="19"/>
        <v>0</v>
      </c>
      <c r="Q62" s="142">
        <f t="shared" si="19"/>
        <v>0</v>
      </c>
      <c r="R62" s="142">
        <f t="shared" si="19"/>
        <v>0</v>
      </c>
      <c r="S62" s="142">
        <f t="shared" si="19"/>
        <v>0</v>
      </c>
      <c r="T62" s="142">
        <f t="shared" si="19"/>
        <v>0</v>
      </c>
      <c r="U62" s="142">
        <f t="shared" si="19"/>
        <v>0</v>
      </c>
      <c r="V62" s="143">
        <f t="shared" si="19"/>
        <v>0</v>
      </c>
    </row>
    <row r="63" spans="1:22" ht="20.100000000000001" customHeight="1">
      <c r="A63" s="140" t="s">
        <v>87</v>
      </c>
      <c r="B63" s="140" t="s">
        <v>76</v>
      </c>
      <c r="C63" s="140" t="s">
        <v>76</v>
      </c>
      <c r="D63" s="141" t="s">
        <v>108</v>
      </c>
      <c r="E63" s="142">
        <v>220.78</v>
      </c>
      <c r="F63" s="142">
        <v>220.78</v>
      </c>
      <c r="G63" s="143">
        <v>220.78</v>
      </c>
      <c r="H63" s="143">
        <v>220.78</v>
      </c>
      <c r="I63" s="143">
        <v>0</v>
      </c>
      <c r="J63" s="143">
        <v>0</v>
      </c>
      <c r="K63" s="142">
        <v>0</v>
      </c>
      <c r="L63" s="142">
        <v>0</v>
      </c>
      <c r="M63" s="142">
        <v>0</v>
      </c>
      <c r="N63" s="142">
        <v>0</v>
      </c>
      <c r="O63" s="142">
        <v>0</v>
      </c>
      <c r="P63" s="142">
        <v>0</v>
      </c>
      <c r="Q63" s="142">
        <v>0</v>
      </c>
      <c r="R63" s="142">
        <v>0</v>
      </c>
      <c r="S63" s="142">
        <v>0</v>
      </c>
      <c r="T63" s="142">
        <v>0</v>
      </c>
      <c r="U63" s="142">
        <v>0</v>
      </c>
      <c r="V63" s="143">
        <v>0</v>
      </c>
    </row>
    <row r="64" spans="1:22" ht="20.100000000000001" customHeight="1">
      <c r="A64" s="140" t="s">
        <v>87</v>
      </c>
      <c r="B64" s="140" t="s">
        <v>76</v>
      </c>
      <c r="C64" s="140" t="s">
        <v>76</v>
      </c>
      <c r="D64" s="141" t="s">
        <v>109</v>
      </c>
      <c r="E64" s="142">
        <v>12</v>
      </c>
      <c r="F64" s="142">
        <v>12</v>
      </c>
      <c r="G64" s="143">
        <v>12</v>
      </c>
      <c r="H64" s="143">
        <v>12</v>
      </c>
      <c r="I64" s="143">
        <v>0</v>
      </c>
      <c r="J64" s="143">
        <v>0</v>
      </c>
      <c r="K64" s="142">
        <v>0</v>
      </c>
      <c r="L64" s="142">
        <v>0</v>
      </c>
      <c r="M64" s="142">
        <v>0</v>
      </c>
      <c r="N64" s="142">
        <v>0</v>
      </c>
      <c r="O64" s="142">
        <v>0</v>
      </c>
      <c r="P64" s="142">
        <v>0</v>
      </c>
      <c r="Q64" s="142">
        <v>0</v>
      </c>
      <c r="R64" s="142">
        <v>0</v>
      </c>
      <c r="S64" s="142">
        <v>0</v>
      </c>
      <c r="T64" s="142">
        <v>0</v>
      </c>
      <c r="U64" s="142">
        <v>0</v>
      </c>
      <c r="V64" s="143">
        <v>0</v>
      </c>
    </row>
    <row r="65" spans="1:22" ht="20.100000000000001" customHeight="1">
      <c r="A65" s="140" t="s">
        <v>87</v>
      </c>
      <c r="B65" s="140" t="s">
        <v>76</v>
      </c>
      <c r="C65" s="140" t="s">
        <v>76</v>
      </c>
      <c r="D65" s="141" t="s">
        <v>110</v>
      </c>
      <c r="E65" s="142">
        <v>300</v>
      </c>
      <c r="F65" s="142">
        <v>300</v>
      </c>
      <c r="G65" s="143">
        <v>300</v>
      </c>
      <c r="H65" s="143">
        <v>300</v>
      </c>
      <c r="I65" s="143">
        <v>0</v>
      </c>
      <c r="J65" s="143">
        <v>0</v>
      </c>
      <c r="K65" s="142">
        <v>0</v>
      </c>
      <c r="L65" s="142">
        <v>0</v>
      </c>
      <c r="M65" s="142">
        <v>0</v>
      </c>
      <c r="N65" s="142">
        <v>0</v>
      </c>
      <c r="O65" s="142">
        <v>0</v>
      </c>
      <c r="P65" s="142">
        <v>0</v>
      </c>
      <c r="Q65" s="142">
        <v>0</v>
      </c>
      <c r="R65" s="142">
        <v>0</v>
      </c>
      <c r="S65" s="142">
        <v>0</v>
      </c>
      <c r="T65" s="142">
        <v>0</v>
      </c>
      <c r="U65" s="142">
        <v>0</v>
      </c>
      <c r="V65" s="143">
        <v>0</v>
      </c>
    </row>
    <row r="66" spans="1:22" ht="20.100000000000001" customHeight="1">
      <c r="A66" s="140" t="s">
        <v>87</v>
      </c>
      <c r="B66" s="140" t="s">
        <v>76</v>
      </c>
      <c r="C66" s="140" t="s">
        <v>76</v>
      </c>
      <c r="D66" s="141" t="s">
        <v>111</v>
      </c>
      <c r="E66" s="142">
        <v>24</v>
      </c>
      <c r="F66" s="142">
        <v>24</v>
      </c>
      <c r="G66" s="143">
        <v>24</v>
      </c>
      <c r="H66" s="143">
        <v>24</v>
      </c>
      <c r="I66" s="143">
        <v>0</v>
      </c>
      <c r="J66" s="143">
        <v>0</v>
      </c>
      <c r="K66" s="142">
        <v>0</v>
      </c>
      <c r="L66" s="142">
        <v>0</v>
      </c>
      <c r="M66" s="142">
        <v>0</v>
      </c>
      <c r="N66" s="142">
        <v>0</v>
      </c>
      <c r="O66" s="142">
        <v>0</v>
      </c>
      <c r="P66" s="142">
        <v>0</v>
      </c>
      <c r="Q66" s="142">
        <v>0</v>
      </c>
      <c r="R66" s="142">
        <v>0</v>
      </c>
      <c r="S66" s="142">
        <v>0</v>
      </c>
      <c r="T66" s="142">
        <v>0</v>
      </c>
      <c r="U66" s="142">
        <v>0</v>
      </c>
      <c r="V66" s="143">
        <v>0</v>
      </c>
    </row>
    <row r="67" spans="1:22" ht="20.100000000000001" customHeight="1">
      <c r="A67" s="140" t="s">
        <v>87</v>
      </c>
      <c r="B67" s="140" t="s">
        <v>76</v>
      </c>
      <c r="C67" s="140" t="s">
        <v>76</v>
      </c>
      <c r="D67" s="141" t="s">
        <v>112</v>
      </c>
      <c r="E67" s="142">
        <v>39.07</v>
      </c>
      <c r="F67" s="142">
        <v>39.07</v>
      </c>
      <c r="G67" s="143">
        <v>39.07</v>
      </c>
      <c r="H67" s="143">
        <v>39.07</v>
      </c>
      <c r="I67" s="143">
        <v>0</v>
      </c>
      <c r="J67" s="143">
        <v>0</v>
      </c>
      <c r="K67" s="142">
        <v>0</v>
      </c>
      <c r="L67" s="142">
        <v>0</v>
      </c>
      <c r="M67" s="142">
        <v>0</v>
      </c>
      <c r="N67" s="142">
        <v>0</v>
      </c>
      <c r="O67" s="142">
        <v>0</v>
      </c>
      <c r="P67" s="142">
        <v>0</v>
      </c>
      <c r="Q67" s="142">
        <v>0</v>
      </c>
      <c r="R67" s="142">
        <v>0</v>
      </c>
      <c r="S67" s="142">
        <v>0</v>
      </c>
      <c r="T67" s="142">
        <v>0</v>
      </c>
      <c r="U67" s="142">
        <v>0</v>
      </c>
      <c r="V67" s="143">
        <v>0</v>
      </c>
    </row>
    <row r="68" spans="1:22" ht="20.100000000000001" customHeight="1">
      <c r="A68" s="140" t="s">
        <v>87</v>
      </c>
      <c r="B68" s="140" t="s">
        <v>76</v>
      </c>
      <c r="C68" s="140" t="s">
        <v>76</v>
      </c>
      <c r="D68" s="141" t="s">
        <v>113</v>
      </c>
      <c r="E68" s="142">
        <v>500</v>
      </c>
      <c r="F68" s="142">
        <v>500</v>
      </c>
      <c r="G68" s="143">
        <v>500</v>
      </c>
      <c r="H68" s="143">
        <v>500</v>
      </c>
      <c r="I68" s="143">
        <v>0</v>
      </c>
      <c r="J68" s="143">
        <v>0</v>
      </c>
      <c r="K68" s="142">
        <v>0</v>
      </c>
      <c r="L68" s="142">
        <v>0</v>
      </c>
      <c r="M68" s="142">
        <v>0</v>
      </c>
      <c r="N68" s="142">
        <v>0</v>
      </c>
      <c r="O68" s="142">
        <v>0</v>
      </c>
      <c r="P68" s="142">
        <v>0</v>
      </c>
      <c r="Q68" s="142">
        <v>0</v>
      </c>
      <c r="R68" s="142">
        <v>0</v>
      </c>
      <c r="S68" s="142">
        <v>0</v>
      </c>
      <c r="T68" s="142">
        <v>0</v>
      </c>
      <c r="U68" s="142">
        <v>0</v>
      </c>
      <c r="V68" s="143">
        <v>0</v>
      </c>
    </row>
    <row r="69" spans="1:22" ht="20.100000000000001" customHeight="1">
      <c r="A69" s="140" t="s">
        <v>87</v>
      </c>
      <c r="B69" s="140" t="s">
        <v>76</v>
      </c>
      <c r="C69" s="140" t="s">
        <v>76</v>
      </c>
      <c r="D69" s="141" t="s">
        <v>114</v>
      </c>
      <c r="E69" s="142">
        <v>24.5</v>
      </c>
      <c r="F69" s="142">
        <v>24.5</v>
      </c>
      <c r="G69" s="143">
        <v>24.5</v>
      </c>
      <c r="H69" s="143">
        <v>24.5</v>
      </c>
      <c r="I69" s="143">
        <v>0</v>
      </c>
      <c r="J69" s="143">
        <v>0</v>
      </c>
      <c r="K69" s="142">
        <v>0</v>
      </c>
      <c r="L69" s="142">
        <v>0</v>
      </c>
      <c r="M69" s="142">
        <v>0</v>
      </c>
      <c r="N69" s="142">
        <v>0</v>
      </c>
      <c r="O69" s="142">
        <v>0</v>
      </c>
      <c r="P69" s="142">
        <v>0</v>
      </c>
      <c r="Q69" s="142">
        <v>0</v>
      </c>
      <c r="R69" s="142">
        <v>0</v>
      </c>
      <c r="S69" s="142">
        <v>0</v>
      </c>
      <c r="T69" s="142">
        <v>0</v>
      </c>
      <c r="U69" s="142">
        <v>0</v>
      </c>
      <c r="V69" s="143">
        <v>0</v>
      </c>
    </row>
    <row r="70" spans="1:22" ht="20.100000000000001" customHeight="1">
      <c r="A70" s="140" t="s">
        <v>87</v>
      </c>
      <c r="B70" s="140" t="s">
        <v>76</v>
      </c>
      <c r="C70" s="140" t="s">
        <v>76</v>
      </c>
      <c r="D70" s="141" t="s">
        <v>115</v>
      </c>
      <c r="E70" s="142">
        <v>300</v>
      </c>
      <c r="F70" s="142">
        <v>300</v>
      </c>
      <c r="G70" s="143">
        <v>300</v>
      </c>
      <c r="H70" s="143">
        <v>300</v>
      </c>
      <c r="I70" s="143">
        <v>0</v>
      </c>
      <c r="J70" s="143">
        <v>0</v>
      </c>
      <c r="K70" s="142">
        <v>0</v>
      </c>
      <c r="L70" s="142">
        <v>0</v>
      </c>
      <c r="M70" s="142">
        <v>0</v>
      </c>
      <c r="N70" s="142">
        <v>0</v>
      </c>
      <c r="O70" s="142">
        <v>0</v>
      </c>
      <c r="P70" s="142">
        <v>0</v>
      </c>
      <c r="Q70" s="142">
        <v>0</v>
      </c>
      <c r="R70" s="142">
        <v>0</v>
      </c>
      <c r="S70" s="142">
        <v>0</v>
      </c>
      <c r="T70" s="142">
        <v>0</v>
      </c>
      <c r="U70" s="142">
        <v>0</v>
      </c>
      <c r="V70" s="143">
        <v>0</v>
      </c>
    </row>
    <row r="71" spans="1:22" ht="20.100000000000001" customHeight="1">
      <c r="A71" s="140" t="s">
        <v>87</v>
      </c>
      <c r="B71" s="140" t="s">
        <v>76</v>
      </c>
      <c r="C71" s="140" t="s">
        <v>76</v>
      </c>
      <c r="D71" s="141" t="s">
        <v>116</v>
      </c>
      <c r="E71" s="142">
        <v>5</v>
      </c>
      <c r="F71" s="142">
        <v>5</v>
      </c>
      <c r="G71" s="143">
        <v>5</v>
      </c>
      <c r="H71" s="143">
        <v>5</v>
      </c>
      <c r="I71" s="143">
        <v>0</v>
      </c>
      <c r="J71" s="143">
        <v>0</v>
      </c>
      <c r="K71" s="142">
        <v>0</v>
      </c>
      <c r="L71" s="142">
        <v>0</v>
      </c>
      <c r="M71" s="142">
        <v>0</v>
      </c>
      <c r="N71" s="142">
        <v>0</v>
      </c>
      <c r="O71" s="142">
        <v>0</v>
      </c>
      <c r="P71" s="142">
        <v>0</v>
      </c>
      <c r="Q71" s="142">
        <v>0</v>
      </c>
      <c r="R71" s="142">
        <v>0</v>
      </c>
      <c r="S71" s="142">
        <v>0</v>
      </c>
      <c r="T71" s="142">
        <v>0</v>
      </c>
      <c r="U71" s="142">
        <v>0</v>
      </c>
      <c r="V71" s="143">
        <v>0</v>
      </c>
    </row>
    <row r="72" spans="1:22" ht="20.100000000000001" customHeight="1">
      <c r="A72" s="140" t="s">
        <v>87</v>
      </c>
      <c r="B72" s="140" t="s">
        <v>76</v>
      </c>
      <c r="C72" s="140" t="s">
        <v>76</v>
      </c>
      <c r="D72" s="141" t="s">
        <v>117</v>
      </c>
      <c r="E72" s="142">
        <v>6</v>
      </c>
      <c r="F72" s="142">
        <v>6</v>
      </c>
      <c r="G72" s="143">
        <v>6</v>
      </c>
      <c r="H72" s="143">
        <v>6</v>
      </c>
      <c r="I72" s="143">
        <v>0</v>
      </c>
      <c r="J72" s="143">
        <v>0</v>
      </c>
      <c r="K72" s="142">
        <v>0</v>
      </c>
      <c r="L72" s="142">
        <v>0</v>
      </c>
      <c r="M72" s="142">
        <v>0</v>
      </c>
      <c r="N72" s="142">
        <v>0</v>
      </c>
      <c r="O72" s="142">
        <v>0</v>
      </c>
      <c r="P72" s="142">
        <v>0</v>
      </c>
      <c r="Q72" s="142">
        <v>0</v>
      </c>
      <c r="R72" s="142">
        <v>0</v>
      </c>
      <c r="S72" s="142">
        <v>0</v>
      </c>
      <c r="T72" s="142">
        <v>0</v>
      </c>
      <c r="U72" s="142">
        <v>0</v>
      </c>
      <c r="V72" s="143">
        <v>0</v>
      </c>
    </row>
    <row r="73" spans="1:22" ht="20.100000000000001" customHeight="1">
      <c r="A73" s="140" t="s">
        <v>87</v>
      </c>
      <c r="B73" s="140" t="s">
        <v>76</v>
      </c>
      <c r="C73" s="140" t="s">
        <v>76</v>
      </c>
      <c r="D73" s="141" t="s">
        <v>118</v>
      </c>
      <c r="E73" s="142">
        <v>84.24</v>
      </c>
      <c r="F73" s="142">
        <v>84.24</v>
      </c>
      <c r="G73" s="143">
        <v>84.24</v>
      </c>
      <c r="H73" s="143">
        <v>84.24</v>
      </c>
      <c r="I73" s="143">
        <v>0</v>
      </c>
      <c r="J73" s="143">
        <v>0</v>
      </c>
      <c r="K73" s="142">
        <v>0</v>
      </c>
      <c r="L73" s="142">
        <v>0</v>
      </c>
      <c r="M73" s="142">
        <v>0</v>
      </c>
      <c r="N73" s="142">
        <v>0</v>
      </c>
      <c r="O73" s="142">
        <v>0</v>
      </c>
      <c r="P73" s="142">
        <v>0</v>
      </c>
      <c r="Q73" s="142">
        <v>0</v>
      </c>
      <c r="R73" s="142">
        <v>0</v>
      </c>
      <c r="S73" s="142">
        <v>0</v>
      </c>
      <c r="T73" s="142">
        <v>0</v>
      </c>
      <c r="U73" s="142">
        <v>0</v>
      </c>
      <c r="V73" s="143">
        <v>0</v>
      </c>
    </row>
    <row r="74" spans="1:22" ht="20.100000000000001" customHeight="1">
      <c r="A74" s="140" t="s">
        <v>87</v>
      </c>
      <c r="B74" s="140" t="s">
        <v>76</v>
      </c>
      <c r="C74" s="140" t="s">
        <v>76</v>
      </c>
      <c r="D74" s="141" t="s">
        <v>119</v>
      </c>
      <c r="E74" s="142">
        <v>4161</v>
      </c>
      <c r="F74" s="142">
        <v>4161</v>
      </c>
      <c r="G74" s="143">
        <v>4161</v>
      </c>
      <c r="H74" s="143">
        <v>4161</v>
      </c>
      <c r="I74" s="143">
        <v>0</v>
      </c>
      <c r="J74" s="143">
        <v>0</v>
      </c>
      <c r="K74" s="142">
        <v>0</v>
      </c>
      <c r="L74" s="142">
        <v>0</v>
      </c>
      <c r="M74" s="142">
        <v>0</v>
      </c>
      <c r="N74" s="142">
        <v>0</v>
      </c>
      <c r="O74" s="142">
        <v>0</v>
      </c>
      <c r="P74" s="142">
        <v>0</v>
      </c>
      <c r="Q74" s="142">
        <v>0</v>
      </c>
      <c r="R74" s="142">
        <v>0</v>
      </c>
      <c r="S74" s="142">
        <v>0</v>
      </c>
      <c r="T74" s="142">
        <v>0</v>
      </c>
      <c r="U74" s="142">
        <v>0</v>
      </c>
      <c r="V74" s="143">
        <v>0</v>
      </c>
    </row>
    <row r="75" spans="1:22" ht="20.100000000000001" customHeight="1">
      <c r="A75" s="140" t="s">
        <v>87</v>
      </c>
      <c r="B75" s="140" t="s">
        <v>76</v>
      </c>
      <c r="C75" s="140" t="s">
        <v>76</v>
      </c>
      <c r="D75" s="141" t="s">
        <v>120</v>
      </c>
      <c r="E75" s="142">
        <v>120</v>
      </c>
      <c r="F75" s="142">
        <v>120</v>
      </c>
      <c r="G75" s="143">
        <v>120</v>
      </c>
      <c r="H75" s="143">
        <v>120</v>
      </c>
      <c r="I75" s="143">
        <v>0</v>
      </c>
      <c r="J75" s="143">
        <v>0</v>
      </c>
      <c r="K75" s="142">
        <v>0</v>
      </c>
      <c r="L75" s="142">
        <v>0</v>
      </c>
      <c r="M75" s="142">
        <v>0</v>
      </c>
      <c r="N75" s="142">
        <v>0</v>
      </c>
      <c r="O75" s="142">
        <v>0</v>
      </c>
      <c r="P75" s="142">
        <v>0</v>
      </c>
      <c r="Q75" s="142">
        <v>0</v>
      </c>
      <c r="R75" s="142">
        <v>0</v>
      </c>
      <c r="S75" s="142">
        <v>0</v>
      </c>
      <c r="T75" s="142">
        <v>0</v>
      </c>
      <c r="U75" s="142">
        <v>0</v>
      </c>
      <c r="V75" s="143">
        <v>0</v>
      </c>
    </row>
    <row r="76" spans="1:22" ht="20.100000000000001" customHeight="1">
      <c r="A76" s="140"/>
      <c r="B76" s="140"/>
      <c r="C76" s="140"/>
      <c r="D76" s="141" t="s">
        <v>121</v>
      </c>
      <c r="E76" s="142">
        <f t="shared" ref="E76:N78" si="20">E77</f>
        <v>20.86</v>
      </c>
      <c r="F76" s="142">
        <f t="shared" si="20"/>
        <v>20.86</v>
      </c>
      <c r="G76" s="143">
        <f t="shared" si="20"/>
        <v>20.86</v>
      </c>
      <c r="H76" s="143">
        <f t="shared" si="20"/>
        <v>20.86</v>
      </c>
      <c r="I76" s="143">
        <f t="shared" si="20"/>
        <v>0</v>
      </c>
      <c r="J76" s="143">
        <f t="shared" si="20"/>
        <v>0</v>
      </c>
      <c r="K76" s="142">
        <f t="shared" si="20"/>
        <v>0</v>
      </c>
      <c r="L76" s="142">
        <f t="shared" si="20"/>
        <v>0</v>
      </c>
      <c r="M76" s="142">
        <f t="shared" si="20"/>
        <v>0</v>
      </c>
      <c r="N76" s="142">
        <f t="shared" si="20"/>
        <v>0</v>
      </c>
      <c r="O76" s="142">
        <f t="shared" ref="O76:V78" si="21">O77</f>
        <v>0</v>
      </c>
      <c r="P76" s="142">
        <f t="shared" si="21"/>
        <v>0</v>
      </c>
      <c r="Q76" s="142">
        <f t="shared" si="21"/>
        <v>0</v>
      </c>
      <c r="R76" s="142">
        <f t="shared" si="21"/>
        <v>0</v>
      </c>
      <c r="S76" s="142">
        <f t="shared" si="21"/>
        <v>0</v>
      </c>
      <c r="T76" s="142">
        <f t="shared" si="21"/>
        <v>0</v>
      </c>
      <c r="U76" s="142">
        <f t="shared" si="21"/>
        <v>0</v>
      </c>
      <c r="V76" s="143">
        <f t="shared" si="21"/>
        <v>0</v>
      </c>
    </row>
    <row r="77" spans="1:22" ht="20.100000000000001" customHeight="1">
      <c r="A77" s="140"/>
      <c r="B77" s="140"/>
      <c r="C77" s="140"/>
      <c r="D77" s="141" t="s">
        <v>122</v>
      </c>
      <c r="E77" s="142">
        <f t="shared" si="20"/>
        <v>20.86</v>
      </c>
      <c r="F77" s="142">
        <f t="shared" si="20"/>
        <v>20.86</v>
      </c>
      <c r="G77" s="143">
        <f t="shared" si="20"/>
        <v>20.86</v>
      </c>
      <c r="H77" s="143">
        <f t="shared" si="20"/>
        <v>20.86</v>
      </c>
      <c r="I77" s="143">
        <f t="shared" si="20"/>
        <v>0</v>
      </c>
      <c r="J77" s="143">
        <f t="shared" si="20"/>
        <v>0</v>
      </c>
      <c r="K77" s="142">
        <f t="shared" si="20"/>
        <v>0</v>
      </c>
      <c r="L77" s="142">
        <f t="shared" si="20"/>
        <v>0</v>
      </c>
      <c r="M77" s="142">
        <f t="shared" si="20"/>
        <v>0</v>
      </c>
      <c r="N77" s="142">
        <f t="shared" si="20"/>
        <v>0</v>
      </c>
      <c r="O77" s="142">
        <f t="shared" si="21"/>
        <v>0</v>
      </c>
      <c r="P77" s="142">
        <f t="shared" si="21"/>
        <v>0</v>
      </c>
      <c r="Q77" s="142">
        <f t="shared" si="21"/>
        <v>0</v>
      </c>
      <c r="R77" s="142">
        <f t="shared" si="21"/>
        <v>0</v>
      </c>
      <c r="S77" s="142">
        <f t="shared" si="21"/>
        <v>0</v>
      </c>
      <c r="T77" s="142">
        <f t="shared" si="21"/>
        <v>0</v>
      </c>
      <c r="U77" s="142">
        <f t="shared" si="21"/>
        <v>0</v>
      </c>
      <c r="V77" s="143">
        <f t="shared" si="21"/>
        <v>0</v>
      </c>
    </row>
    <row r="78" spans="1:22" ht="20.100000000000001" customHeight="1">
      <c r="A78" s="140"/>
      <c r="B78" s="140"/>
      <c r="C78" s="140"/>
      <c r="D78" s="141" t="s">
        <v>123</v>
      </c>
      <c r="E78" s="142">
        <f t="shared" si="20"/>
        <v>20.86</v>
      </c>
      <c r="F78" s="142">
        <f t="shared" si="20"/>
        <v>20.86</v>
      </c>
      <c r="G78" s="143">
        <f t="shared" si="20"/>
        <v>20.86</v>
      </c>
      <c r="H78" s="143">
        <f t="shared" si="20"/>
        <v>20.86</v>
      </c>
      <c r="I78" s="143">
        <f t="shared" si="20"/>
        <v>0</v>
      </c>
      <c r="J78" s="143">
        <f t="shared" si="20"/>
        <v>0</v>
      </c>
      <c r="K78" s="142">
        <f t="shared" si="20"/>
        <v>0</v>
      </c>
      <c r="L78" s="142">
        <f t="shared" si="20"/>
        <v>0</v>
      </c>
      <c r="M78" s="142">
        <f t="shared" si="20"/>
        <v>0</v>
      </c>
      <c r="N78" s="142">
        <f t="shared" si="20"/>
        <v>0</v>
      </c>
      <c r="O78" s="142">
        <f t="shared" si="21"/>
        <v>0</v>
      </c>
      <c r="P78" s="142">
        <f t="shared" si="21"/>
        <v>0</v>
      </c>
      <c r="Q78" s="142">
        <f t="shared" si="21"/>
        <v>0</v>
      </c>
      <c r="R78" s="142">
        <f t="shared" si="21"/>
        <v>0</v>
      </c>
      <c r="S78" s="142">
        <f t="shared" si="21"/>
        <v>0</v>
      </c>
      <c r="T78" s="142">
        <f t="shared" si="21"/>
        <v>0</v>
      </c>
      <c r="U78" s="142">
        <f t="shared" si="21"/>
        <v>0</v>
      </c>
      <c r="V78" s="143">
        <f t="shared" si="21"/>
        <v>0</v>
      </c>
    </row>
    <row r="79" spans="1:22" ht="20.100000000000001" customHeight="1">
      <c r="A79" s="140" t="s">
        <v>124</v>
      </c>
      <c r="B79" s="140" t="s">
        <v>73</v>
      </c>
      <c r="C79" s="140" t="s">
        <v>70</v>
      </c>
      <c r="D79" s="141" t="s">
        <v>125</v>
      </c>
      <c r="E79" s="142">
        <v>20.86</v>
      </c>
      <c r="F79" s="142">
        <v>20.86</v>
      </c>
      <c r="G79" s="143">
        <v>20.86</v>
      </c>
      <c r="H79" s="143">
        <v>20.86</v>
      </c>
      <c r="I79" s="143">
        <v>0</v>
      </c>
      <c r="J79" s="143">
        <v>0</v>
      </c>
      <c r="K79" s="142">
        <v>0</v>
      </c>
      <c r="L79" s="142">
        <v>0</v>
      </c>
      <c r="M79" s="142">
        <v>0</v>
      </c>
      <c r="N79" s="142">
        <v>0</v>
      </c>
      <c r="O79" s="142">
        <v>0</v>
      </c>
      <c r="P79" s="142">
        <v>0</v>
      </c>
      <c r="Q79" s="142">
        <v>0</v>
      </c>
      <c r="R79" s="142">
        <v>0</v>
      </c>
      <c r="S79" s="142">
        <v>0</v>
      </c>
      <c r="T79" s="142">
        <v>0</v>
      </c>
      <c r="U79" s="142">
        <v>0</v>
      </c>
      <c r="V79" s="143">
        <v>0</v>
      </c>
    </row>
  </sheetData>
  <sheetProtection formatCells="0" formatColumns="0" formatRows="0"/>
  <mergeCells count="29">
    <mergeCell ref="A1:V1"/>
    <mergeCell ref="A2:D2"/>
    <mergeCell ref="F3:Q3"/>
    <mergeCell ref="R3:S3"/>
    <mergeCell ref="G4:I4"/>
    <mergeCell ref="J4:O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U3:U6"/>
    <mergeCell ref="V3:V6"/>
    <mergeCell ref="A3:C4"/>
    <mergeCell ref="P4:P6"/>
    <mergeCell ref="Q4:Q6"/>
    <mergeCell ref="R4:R6"/>
    <mergeCell ref="S4:S6"/>
    <mergeCell ref="T3:T6"/>
    <mergeCell ref="A5:A6"/>
    <mergeCell ref="B5:B6"/>
    <mergeCell ref="C5:C6"/>
    <mergeCell ref="D3:D6"/>
    <mergeCell ref="E3:E6"/>
  </mergeCells>
  <phoneticPr fontId="1" type="noConversion"/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83"/>
  <sheetViews>
    <sheetView showGridLines="0" showZeros="0" workbookViewId="0">
      <selection sqref="A1:J1"/>
    </sheetView>
  </sheetViews>
  <sheetFormatPr defaultColWidth="9" defaultRowHeight="11.25"/>
  <cols>
    <col min="1" max="1" width="5.125" style="37" customWidth="1"/>
    <col min="2" max="3" width="4.125" style="37" customWidth="1"/>
    <col min="4" max="4" width="17.5" style="37" customWidth="1"/>
    <col min="5" max="5" width="13.5" style="37" customWidth="1"/>
    <col min="6" max="6" width="13.625" style="37" customWidth="1"/>
    <col min="7" max="8" width="12.75" style="37" customWidth="1"/>
    <col min="9" max="9" width="12.875" style="37" customWidth="1"/>
    <col min="10" max="10" width="13.625" style="37" customWidth="1"/>
    <col min="11" max="16384" width="9" style="37"/>
  </cols>
  <sheetData>
    <row r="1" spans="1:10" ht="42" customHeight="1">
      <c r="A1" s="156" t="s">
        <v>126</v>
      </c>
      <c r="B1" s="156"/>
      <c r="C1" s="156"/>
      <c r="D1" s="156"/>
      <c r="E1" s="156"/>
      <c r="F1" s="156"/>
      <c r="G1" s="156"/>
      <c r="H1" s="156"/>
      <c r="I1" s="156"/>
      <c r="J1" s="156"/>
    </row>
    <row r="2" spans="1:10" ht="20.100000000000001" customHeight="1">
      <c r="A2" s="157" t="s">
        <v>1</v>
      </c>
      <c r="B2" s="158"/>
      <c r="C2" s="158"/>
      <c r="D2" s="158"/>
      <c r="E2" s="38"/>
      <c r="F2" s="38"/>
      <c r="G2" s="39"/>
      <c r="H2" s="39"/>
      <c r="I2" s="39"/>
      <c r="J2" s="52" t="s">
        <v>2</v>
      </c>
    </row>
    <row r="3" spans="1:10" s="80" customFormat="1" ht="16.5" customHeight="1">
      <c r="A3" s="159" t="s">
        <v>127</v>
      </c>
      <c r="B3" s="160"/>
      <c r="C3" s="161"/>
      <c r="D3" s="166" t="s">
        <v>128</v>
      </c>
      <c r="E3" s="169" t="s">
        <v>29</v>
      </c>
      <c r="F3" s="162" t="s">
        <v>129</v>
      </c>
      <c r="G3" s="162"/>
      <c r="H3" s="162"/>
      <c r="I3" s="162"/>
      <c r="J3" s="162"/>
    </row>
    <row r="4" spans="1:10" s="80" customFormat="1" ht="14.25" customHeight="1">
      <c r="A4" s="164" t="s">
        <v>42</v>
      </c>
      <c r="B4" s="165" t="s">
        <v>43</v>
      </c>
      <c r="C4" s="165" t="s">
        <v>44</v>
      </c>
      <c r="D4" s="167"/>
      <c r="E4" s="169"/>
      <c r="F4" s="169" t="s">
        <v>35</v>
      </c>
      <c r="G4" s="163" t="s">
        <v>130</v>
      </c>
      <c r="H4" s="163"/>
      <c r="I4" s="163"/>
      <c r="J4" s="85" t="s">
        <v>131</v>
      </c>
    </row>
    <row r="5" spans="1:10" s="80" customFormat="1" ht="27" customHeight="1">
      <c r="A5" s="164"/>
      <c r="B5" s="165"/>
      <c r="C5" s="165"/>
      <c r="D5" s="168"/>
      <c r="E5" s="169"/>
      <c r="F5" s="169"/>
      <c r="G5" s="82" t="s">
        <v>132</v>
      </c>
      <c r="H5" s="82" t="s">
        <v>133</v>
      </c>
      <c r="I5" s="82" t="s">
        <v>134</v>
      </c>
      <c r="J5" s="82" t="s">
        <v>132</v>
      </c>
    </row>
    <row r="6" spans="1:10" s="80" customFormat="1" ht="20.100000000000001" customHeight="1">
      <c r="A6" s="86" t="s">
        <v>54</v>
      </c>
      <c r="B6" s="84" t="s">
        <v>54</v>
      </c>
      <c r="C6" s="84" t="s">
        <v>54</v>
      </c>
      <c r="D6" s="84" t="s">
        <v>54</v>
      </c>
      <c r="E6" s="83">
        <v>1</v>
      </c>
      <c r="F6" s="83">
        <v>2</v>
      </c>
      <c r="G6" s="83">
        <v>3</v>
      </c>
      <c r="H6" s="83">
        <v>4</v>
      </c>
      <c r="I6" s="83">
        <v>5</v>
      </c>
      <c r="J6" s="83">
        <v>6</v>
      </c>
    </row>
    <row r="7" spans="1:10" s="81" customFormat="1" ht="20.100000000000001" customHeight="1">
      <c r="A7" s="87"/>
      <c r="B7" s="88"/>
      <c r="C7" s="88"/>
      <c r="D7" s="88" t="s">
        <v>35</v>
      </c>
      <c r="E7" s="90">
        <f t="shared" ref="E7:J7" si="0">E8+E12+E27+E33+E79</f>
        <v>6168.21</v>
      </c>
      <c r="F7" s="90">
        <f t="shared" si="0"/>
        <v>6168.21</v>
      </c>
      <c r="G7" s="90">
        <f t="shared" si="0"/>
        <v>365.22</v>
      </c>
      <c r="H7" s="90">
        <f t="shared" si="0"/>
        <v>348.96</v>
      </c>
      <c r="I7" s="90">
        <f t="shared" si="0"/>
        <v>16.260000000000002</v>
      </c>
      <c r="J7" s="90">
        <f t="shared" si="0"/>
        <v>5802.99</v>
      </c>
    </row>
    <row r="8" spans="1:10" s="36" customFormat="1" ht="20.100000000000001" customHeight="1">
      <c r="A8" s="87" t="s">
        <v>58</v>
      </c>
      <c r="B8" s="88"/>
      <c r="C8" s="88"/>
      <c r="D8" s="88" t="s">
        <v>55</v>
      </c>
      <c r="E8" s="90">
        <f t="shared" ref="E8:J10" si="1">E9</f>
        <v>6.4</v>
      </c>
      <c r="F8" s="90">
        <f t="shared" si="1"/>
        <v>6.4</v>
      </c>
      <c r="G8" s="90">
        <f t="shared" si="1"/>
        <v>0</v>
      </c>
      <c r="H8" s="90">
        <f t="shared" si="1"/>
        <v>0</v>
      </c>
      <c r="I8" s="90">
        <f t="shared" si="1"/>
        <v>0</v>
      </c>
      <c r="J8" s="90">
        <f t="shared" si="1"/>
        <v>6.4</v>
      </c>
    </row>
    <row r="9" spans="1:10" s="36" customFormat="1" ht="20.100000000000001" customHeight="1">
      <c r="A9" s="87"/>
      <c r="B9" s="88" t="s">
        <v>59</v>
      </c>
      <c r="C9" s="88"/>
      <c r="D9" s="88" t="s">
        <v>56</v>
      </c>
      <c r="E9" s="90">
        <f t="shared" si="1"/>
        <v>6.4</v>
      </c>
      <c r="F9" s="90">
        <f t="shared" si="1"/>
        <v>6.4</v>
      </c>
      <c r="G9" s="90">
        <f t="shared" si="1"/>
        <v>0</v>
      </c>
      <c r="H9" s="90">
        <f t="shared" si="1"/>
        <v>0</v>
      </c>
      <c r="I9" s="90">
        <f t="shared" si="1"/>
        <v>0</v>
      </c>
      <c r="J9" s="90">
        <f t="shared" si="1"/>
        <v>6.4</v>
      </c>
    </row>
    <row r="10" spans="1:10" s="36" customFormat="1" ht="20.100000000000001" customHeight="1">
      <c r="A10" s="87"/>
      <c r="B10" s="88"/>
      <c r="C10" s="88" t="s">
        <v>60</v>
      </c>
      <c r="D10" s="88" t="s">
        <v>57</v>
      </c>
      <c r="E10" s="90">
        <f t="shared" si="1"/>
        <v>6.4</v>
      </c>
      <c r="F10" s="90">
        <f t="shared" si="1"/>
        <v>6.4</v>
      </c>
      <c r="G10" s="90">
        <f t="shared" si="1"/>
        <v>0</v>
      </c>
      <c r="H10" s="90">
        <f t="shared" si="1"/>
        <v>0</v>
      </c>
      <c r="I10" s="90">
        <f t="shared" si="1"/>
        <v>0</v>
      </c>
      <c r="J10" s="90">
        <f t="shared" si="1"/>
        <v>6.4</v>
      </c>
    </row>
    <row r="11" spans="1:10" s="36" customFormat="1" ht="20.100000000000001" customHeight="1">
      <c r="A11" s="87" t="s">
        <v>135</v>
      </c>
      <c r="B11" s="88" t="s">
        <v>136</v>
      </c>
      <c r="C11" s="88" t="s">
        <v>137</v>
      </c>
      <c r="D11" s="88" t="s">
        <v>61</v>
      </c>
      <c r="E11" s="90">
        <v>6.4</v>
      </c>
      <c r="F11" s="90">
        <v>6.4</v>
      </c>
      <c r="G11" s="90">
        <v>0</v>
      </c>
      <c r="H11" s="90">
        <v>0</v>
      </c>
      <c r="I11" s="90">
        <v>0</v>
      </c>
      <c r="J11" s="90">
        <v>6.4</v>
      </c>
    </row>
    <row r="12" spans="1:10" s="36" customFormat="1" ht="20.100000000000001" customHeight="1">
      <c r="A12" s="87" t="s">
        <v>65</v>
      </c>
      <c r="B12" s="88"/>
      <c r="C12" s="88"/>
      <c r="D12" s="88" t="s">
        <v>62</v>
      </c>
      <c r="E12" s="90">
        <f t="shared" ref="E12:J12" si="2">E13+E17</f>
        <v>38.07</v>
      </c>
      <c r="F12" s="90">
        <f t="shared" si="2"/>
        <v>38.07</v>
      </c>
      <c r="G12" s="90">
        <f t="shared" si="2"/>
        <v>38.07</v>
      </c>
      <c r="H12" s="90">
        <f t="shared" si="2"/>
        <v>38.07</v>
      </c>
      <c r="I12" s="90">
        <f t="shared" si="2"/>
        <v>0</v>
      </c>
      <c r="J12" s="90">
        <f t="shared" si="2"/>
        <v>0</v>
      </c>
    </row>
    <row r="13" spans="1:10" s="36" customFormat="1" ht="20.100000000000001" customHeight="1">
      <c r="A13" s="87"/>
      <c r="B13" s="88" t="s">
        <v>60</v>
      </c>
      <c r="C13" s="88"/>
      <c r="D13" s="88" t="s">
        <v>63</v>
      </c>
      <c r="E13" s="90">
        <f t="shared" ref="E13:J13" si="3">E14</f>
        <v>34.76</v>
      </c>
      <c r="F13" s="90">
        <f t="shared" si="3"/>
        <v>34.76</v>
      </c>
      <c r="G13" s="90">
        <f t="shared" si="3"/>
        <v>34.76</v>
      </c>
      <c r="H13" s="90">
        <f t="shared" si="3"/>
        <v>34.76</v>
      </c>
      <c r="I13" s="90">
        <f t="shared" si="3"/>
        <v>0</v>
      </c>
      <c r="J13" s="90">
        <f t="shared" si="3"/>
        <v>0</v>
      </c>
    </row>
    <row r="14" spans="1:10" s="36" customFormat="1" ht="20.100000000000001" customHeight="1">
      <c r="A14" s="87"/>
      <c r="B14" s="88"/>
      <c r="C14" s="88" t="s">
        <v>60</v>
      </c>
      <c r="D14" s="88" t="s">
        <v>64</v>
      </c>
      <c r="E14" s="90">
        <f t="shared" ref="E14:J14" si="4">SUM(E15:E16)</f>
        <v>34.76</v>
      </c>
      <c r="F14" s="90">
        <f t="shared" si="4"/>
        <v>34.76</v>
      </c>
      <c r="G14" s="90">
        <f t="shared" si="4"/>
        <v>34.76</v>
      </c>
      <c r="H14" s="90">
        <f t="shared" si="4"/>
        <v>34.76</v>
      </c>
      <c r="I14" s="90">
        <f t="shared" si="4"/>
        <v>0</v>
      </c>
      <c r="J14" s="90">
        <f t="shared" si="4"/>
        <v>0</v>
      </c>
    </row>
    <row r="15" spans="1:10" s="36" customFormat="1" ht="20.100000000000001" customHeight="1">
      <c r="A15" s="87" t="s">
        <v>138</v>
      </c>
      <c r="B15" s="88" t="s">
        <v>137</v>
      </c>
      <c r="C15" s="88" t="s">
        <v>137</v>
      </c>
      <c r="D15" s="88" t="s">
        <v>66</v>
      </c>
      <c r="E15" s="90">
        <v>13.16</v>
      </c>
      <c r="F15" s="90">
        <v>13.16</v>
      </c>
      <c r="G15" s="90">
        <v>13.16</v>
      </c>
      <c r="H15" s="90">
        <v>13.16</v>
      </c>
      <c r="I15" s="90">
        <v>0</v>
      </c>
      <c r="J15" s="90">
        <v>0</v>
      </c>
    </row>
    <row r="16" spans="1:10" s="36" customFormat="1" ht="20.100000000000001" customHeight="1">
      <c r="A16" s="87" t="s">
        <v>138</v>
      </c>
      <c r="B16" s="88" t="s">
        <v>137</v>
      </c>
      <c r="C16" s="88" t="s">
        <v>137</v>
      </c>
      <c r="D16" s="88" t="s">
        <v>66</v>
      </c>
      <c r="E16" s="90">
        <v>21.6</v>
      </c>
      <c r="F16" s="90">
        <v>21.6</v>
      </c>
      <c r="G16" s="90">
        <v>21.6</v>
      </c>
      <c r="H16" s="90">
        <v>21.6</v>
      </c>
      <c r="I16" s="90">
        <v>0</v>
      </c>
      <c r="J16" s="90">
        <v>0</v>
      </c>
    </row>
    <row r="17" spans="1:10" s="36" customFormat="1" ht="20.100000000000001" customHeight="1">
      <c r="A17" s="87"/>
      <c r="B17" s="88" t="s">
        <v>69</v>
      </c>
      <c r="C17" s="88"/>
      <c r="D17" s="88" t="s">
        <v>67</v>
      </c>
      <c r="E17" s="90">
        <f t="shared" ref="E17:J17" si="5">E18+E21+E24</f>
        <v>3.31</v>
      </c>
      <c r="F17" s="90">
        <f t="shared" si="5"/>
        <v>3.31</v>
      </c>
      <c r="G17" s="90">
        <f t="shared" si="5"/>
        <v>3.31</v>
      </c>
      <c r="H17" s="90">
        <f t="shared" si="5"/>
        <v>3.31</v>
      </c>
      <c r="I17" s="90">
        <f t="shared" si="5"/>
        <v>0</v>
      </c>
      <c r="J17" s="90">
        <f t="shared" si="5"/>
        <v>0</v>
      </c>
    </row>
    <row r="18" spans="1:10" s="36" customFormat="1" ht="20.100000000000001" customHeight="1">
      <c r="A18" s="87"/>
      <c r="B18" s="88"/>
      <c r="C18" s="88" t="s">
        <v>70</v>
      </c>
      <c r="D18" s="88" t="s">
        <v>68</v>
      </c>
      <c r="E18" s="90">
        <f t="shared" ref="E18:J18" si="6">SUM(E19:E20)</f>
        <v>1.22</v>
      </c>
      <c r="F18" s="90">
        <f t="shared" si="6"/>
        <v>1.22</v>
      </c>
      <c r="G18" s="90">
        <f t="shared" si="6"/>
        <v>1.22</v>
      </c>
      <c r="H18" s="90">
        <f t="shared" si="6"/>
        <v>1.22</v>
      </c>
      <c r="I18" s="90">
        <f t="shared" si="6"/>
        <v>0</v>
      </c>
      <c r="J18" s="90">
        <f t="shared" si="6"/>
        <v>0</v>
      </c>
    </row>
    <row r="19" spans="1:10" s="36" customFormat="1" ht="20.100000000000001" customHeight="1">
      <c r="A19" s="87" t="s">
        <v>138</v>
      </c>
      <c r="B19" s="88" t="s">
        <v>139</v>
      </c>
      <c r="C19" s="88" t="s">
        <v>140</v>
      </c>
      <c r="D19" s="88" t="s">
        <v>71</v>
      </c>
      <c r="E19" s="90">
        <v>0.46</v>
      </c>
      <c r="F19" s="90">
        <v>0.46</v>
      </c>
      <c r="G19" s="90">
        <v>0.46</v>
      </c>
      <c r="H19" s="90">
        <v>0.46</v>
      </c>
      <c r="I19" s="90">
        <v>0</v>
      </c>
      <c r="J19" s="90">
        <v>0</v>
      </c>
    </row>
    <row r="20" spans="1:10" s="36" customFormat="1" ht="20.100000000000001" customHeight="1">
      <c r="A20" s="87" t="s">
        <v>138</v>
      </c>
      <c r="B20" s="88" t="s">
        <v>139</v>
      </c>
      <c r="C20" s="88" t="s">
        <v>140</v>
      </c>
      <c r="D20" s="88" t="s">
        <v>71</v>
      </c>
      <c r="E20" s="90">
        <v>0.76</v>
      </c>
      <c r="F20" s="90">
        <v>0.76</v>
      </c>
      <c r="G20" s="90">
        <v>0.76</v>
      </c>
      <c r="H20" s="90">
        <v>0.76</v>
      </c>
      <c r="I20" s="90">
        <v>0</v>
      </c>
      <c r="J20" s="90">
        <v>0</v>
      </c>
    </row>
    <row r="21" spans="1:10" s="36" customFormat="1" ht="20.100000000000001" customHeight="1">
      <c r="A21" s="87"/>
      <c r="B21" s="88"/>
      <c r="C21" s="88" t="s">
        <v>73</v>
      </c>
      <c r="D21" s="88" t="s">
        <v>72</v>
      </c>
      <c r="E21" s="90">
        <f t="shared" ref="E21:J21" si="7">SUM(E22:E23)</f>
        <v>1.22</v>
      </c>
      <c r="F21" s="90">
        <f t="shared" si="7"/>
        <v>1.22</v>
      </c>
      <c r="G21" s="90">
        <f t="shared" si="7"/>
        <v>1.22</v>
      </c>
      <c r="H21" s="90">
        <f t="shared" si="7"/>
        <v>1.22</v>
      </c>
      <c r="I21" s="90">
        <f t="shared" si="7"/>
        <v>0</v>
      </c>
      <c r="J21" s="90">
        <f t="shared" si="7"/>
        <v>0</v>
      </c>
    </row>
    <row r="22" spans="1:10" s="36" customFormat="1" ht="20.100000000000001" customHeight="1">
      <c r="A22" s="87" t="s">
        <v>138</v>
      </c>
      <c r="B22" s="88" t="s">
        <v>139</v>
      </c>
      <c r="C22" s="88" t="s">
        <v>141</v>
      </c>
      <c r="D22" s="88" t="s">
        <v>74</v>
      </c>
      <c r="E22" s="90">
        <v>0.46</v>
      </c>
      <c r="F22" s="90">
        <v>0.46</v>
      </c>
      <c r="G22" s="90">
        <v>0.46</v>
      </c>
      <c r="H22" s="90">
        <v>0.46</v>
      </c>
      <c r="I22" s="90">
        <v>0</v>
      </c>
      <c r="J22" s="90">
        <v>0</v>
      </c>
    </row>
    <row r="23" spans="1:10" s="36" customFormat="1" ht="20.100000000000001" customHeight="1">
      <c r="A23" s="87" t="s">
        <v>138</v>
      </c>
      <c r="B23" s="88" t="s">
        <v>139</v>
      </c>
      <c r="C23" s="88" t="s">
        <v>141</v>
      </c>
      <c r="D23" s="88" t="s">
        <v>74</v>
      </c>
      <c r="E23" s="90">
        <v>0.76</v>
      </c>
      <c r="F23" s="90">
        <v>0.76</v>
      </c>
      <c r="G23" s="90">
        <v>0.76</v>
      </c>
      <c r="H23" s="90">
        <v>0.76</v>
      </c>
      <c r="I23" s="90">
        <v>0</v>
      </c>
      <c r="J23" s="90">
        <v>0</v>
      </c>
    </row>
    <row r="24" spans="1:10" s="36" customFormat="1" ht="20.100000000000001" customHeight="1">
      <c r="A24" s="87"/>
      <c r="B24" s="88"/>
      <c r="C24" s="88" t="s">
        <v>76</v>
      </c>
      <c r="D24" s="88" t="s">
        <v>75</v>
      </c>
      <c r="E24" s="90">
        <f t="shared" ref="E24:J24" si="8">SUM(E25:E26)</f>
        <v>0.87</v>
      </c>
      <c r="F24" s="90">
        <f t="shared" si="8"/>
        <v>0.87</v>
      </c>
      <c r="G24" s="90">
        <f t="shared" si="8"/>
        <v>0.87</v>
      </c>
      <c r="H24" s="90">
        <f t="shared" si="8"/>
        <v>0.87</v>
      </c>
      <c r="I24" s="90">
        <f t="shared" si="8"/>
        <v>0</v>
      </c>
      <c r="J24" s="90">
        <f t="shared" si="8"/>
        <v>0</v>
      </c>
    </row>
    <row r="25" spans="1:10" s="36" customFormat="1" ht="20.100000000000001" customHeight="1">
      <c r="A25" s="87" t="s">
        <v>138</v>
      </c>
      <c r="B25" s="88" t="s">
        <v>139</v>
      </c>
      <c r="C25" s="88" t="s">
        <v>142</v>
      </c>
      <c r="D25" s="88" t="s">
        <v>77</v>
      </c>
      <c r="E25" s="90">
        <v>0.33</v>
      </c>
      <c r="F25" s="90">
        <v>0.33</v>
      </c>
      <c r="G25" s="90">
        <v>0.33</v>
      </c>
      <c r="H25" s="90">
        <v>0.33</v>
      </c>
      <c r="I25" s="90">
        <v>0</v>
      </c>
      <c r="J25" s="90">
        <v>0</v>
      </c>
    </row>
    <row r="26" spans="1:10" s="36" customFormat="1" ht="20.100000000000001" customHeight="1">
      <c r="A26" s="87" t="s">
        <v>138</v>
      </c>
      <c r="B26" s="88" t="s">
        <v>139</v>
      </c>
      <c r="C26" s="88" t="s">
        <v>142</v>
      </c>
      <c r="D26" s="88" t="s">
        <v>77</v>
      </c>
      <c r="E26" s="90">
        <v>0.54</v>
      </c>
      <c r="F26" s="90">
        <v>0.54</v>
      </c>
      <c r="G26" s="90">
        <v>0.54</v>
      </c>
      <c r="H26" s="90">
        <v>0.54</v>
      </c>
      <c r="I26" s="90">
        <v>0</v>
      </c>
      <c r="J26" s="90">
        <v>0</v>
      </c>
    </row>
    <row r="27" spans="1:10" s="36" customFormat="1" ht="20.100000000000001" customHeight="1">
      <c r="A27" s="87" t="s">
        <v>81</v>
      </c>
      <c r="B27" s="88"/>
      <c r="C27" s="88"/>
      <c r="D27" s="88" t="s">
        <v>78</v>
      </c>
      <c r="E27" s="90">
        <f t="shared" ref="E27:J27" si="9">E28</f>
        <v>12.17</v>
      </c>
      <c r="F27" s="90">
        <f t="shared" si="9"/>
        <v>12.17</v>
      </c>
      <c r="G27" s="90">
        <f t="shared" si="9"/>
        <v>12.17</v>
      </c>
      <c r="H27" s="90">
        <f t="shared" si="9"/>
        <v>12.17</v>
      </c>
      <c r="I27" s="90">
        <f t="shared" si="9"/>
        <v>0</v>
      </c>
      <c r="J27" s="90">
        <f t="shared" si="9"/>
        <v>0</v>
      </c>
    </row>
    <row r="28" spans="1:10" s="36" customFormat="1" ht="20.100000000000001" customHeight="1">
      <c r="A28" s="87"/>
      <c r="B28" s="88" t="s">
        <v>59</v>
      </c>
      <c r="C28" s="88"/>
      <c r="D28" s="88" t="s">
        <v>79</v>
      </c>
      <c r="E28" s="90">
        <f t="shared" ref="E28:J28" si="10">E29+E31</f>
        <v>12.17</v>
      </c>
      <c r="F28" s="90">
        <f t="shared" si="10"/>
        <v>12.17</v>
      </c>
      <c r="G28" s="90">
        <f t="shared" si="10"/>
        <v>12.17</v>
      </c>
      <c r="H28" s="90">
        <f t="shared" si="10"/>
        <v>12.17</v>
      </c>
      <c r="I28" s="90">
        <f t="shared" si="10"/>
        <v>0</v>
      </c>
      <c r="J28" s="90">
        <f t="shared" si="10"/>
        <v>0</v>
      </c>
    </row>
    <row r="29" spans="1:10" s="36" customFormat="1" ht="20.100000000000001" customHeight="1">
      <c r="A29" s="87"/>
      <c r="B29" s="88"/>
      <c r="C29" s="88" t="s">
        <v>70</v>
      </c>
      <c r="D29" s="88" t="s">
        <v>80</v>
      </c>
      <c r="E29" s="90">
        <f t="shared" ref="E29:J29" si="11">E30</f>
        <v>4.6100000000000003</v>
      </c>
      <c r="F29" s="90">
        <f t="shared" si="11"/>
        <v>4.6100000000000003</v>
      </c>
      <c r="G29" s="90">
        <f t="shared" si="11"/>
        <v>4.6100000000000003</v>
      </c>
      <c r="H29" s="90">
        <f t="shared" si="11"/>
        <v>4.6100000000000003</v>
      </c>
      <c r="I29" s="90">
        <f t="shared" si="11"/>
        <v>0</v>
      </c>
      <c r="J29" s="90">
        <f t="shared" si="11"/>
        <v>0</v>
      </c>
    </row>
    <row r="30" spans="1:10" s="36" customFormat="1" ht="20.100000000000001" customHeight="1">
      <c r="A30" s="87" t="s">
        <v>143</v>
      </c>
      <c r="B30" s="88" t="s">
        <v>136</v>
      </c>
      <c r="C30" s="88" t="s">
        <v>140</v>
      </c>
      <c r="D30" s="88" t="s">
        <v>82</v>
      </c>
      <c r="E30" s="90">
        <v>4.6100000000000003</v>
      </c>
      <c r="F30" s="90">
        <v>4.6100000000000003</v>
      </c>
      <c r="G30" s="90">
        <v>4.6100000000000003</v>
      </c>
      <c r="H30" s="90">
        <v>4.6100000000000003</v>
      </c>
      <c r="I30" s="90">
        <v>0</v>
      </c>
      <c r="J30" s="90">
        <v>0</v>
      </c>
    </row>
    <row r="31" spans="1:10" s="36" customFormat="1" ht="20.100000000000001" customHeight="1">
      <c r="A31" s="87"/>
      <c r="B31" s="88"/>
      <c r="C31" s="88" t="s">
        <v>73</v>
      </c>
      <c r="D31" s="88" t="s">
        <v>83</v>
      </c>
      <c r="E31" s="90">
        <f t="shared" ref="E31:J31" si="12">E32</f>
        <v>7.56</v>
      </c>
      <c r="F31" s="90">
        <f t="shared" si="12"/>
        <v>7.56</v>
      </c>
      <c r="G31" s="90">
        <f t="shared" si="12"/>
        <v>7.56</v>
      </c>
      <c r="H31" s="90">
        <f t="shared" si="12"/>
        <v>7.56</v>
      </c>
      <c r="I31" s="90">
        <f t="shared" si="12"/>
        <v>0</v>
      </c>
      <c r="J31" s="90">
        <f t="shared" si="12"/>
        <v>0</v>
      </c>
    </row>
    <row r="32" spans="1:10" ht="20.100000000000001" customHeight="1">
      <c r="A32" s="87" t="s">
        <v>143</v>
      </c>
      <c r="B32" s="88" t="s">
        <v>136</v>
      </c>
      <c r="C32" s="88" t="s">
        <v>141</v>
      </c>
      <c r="D32" s="88" t="s">
        <v>82</v>
      </c>
      <c r="E32" s="90">
        <v>7.56</v>
      </c>
      <c r="F32" s="90">
        <v>7.56</v>
      </c>
      <c r="G32" s="90">
        <v>7.56</v>
      </c>
      <c r="H32" s="90">
        <v>7.56</v>
      </c>
      <c r="I32" s="90">
        <v>0</v>
      </c>
      <c r="J32" s="90">
        <v>0</v>
      </c>
    </row>
    <row r="33" spans="1:10" ht="20.100000000000001" customHeight="1">
      <c r="A33" s="87" t="s">
        <v>87</v>
      </c>
      <c r="B33" s="88"/>
      <c r="C33" s="88"/>
      <c r="D33" s="88" t="s">
        <v>84</v>
      </c>
      <c r="E33" s="90">
        <f t="shared" ref="E33:J33" si="13">E34+E64</f>
        <v>6090.71</v>
      </c>
      <c r="F33" s="90">
        <f t="shared" si="13"/>
        <v>6090.71</v>
      </c>
      <c r="G33" s="90">
        <f t="shared" si="13"/>
        <v>294.12</v>
      </c>
      <c r="H33" s="90">
        <f t="shared" si="13"/>
        <v>277.86</v>
      </c>
      <c r="I33" s="90">
        <f t="shared" si="13"/>
        <v>16.260000000000002</v>
      </c>
      <c r="J33" s="90">
        <f t="shared" si="13"/>
        <v>5796.59</v>
      </c>
    </row>
    <row r="34" spans="1:10" ht="20.100000000000001" customHeight="1">
      <c r="A34" s="87"/>
      <c r="B34" s="88" t="s">
        <v>70</v>
      </c>
      <c r="C34" s="88"/>
      <c r="D34" s="88" t="s">
        <v>85</v>
      </c>
      <c r="E34" s="90">
        <f t="shared" ref="E34:J34" si="14">E35+E50</f>
        <v>294.12</v>
      </c>
      <c r="F34" s="90">
        <f t="shared" si="14"/>
        <v>294.12</v>
      </c>
      <c r="G34" s="90">
        <f t="shared" si="14"/>
        <v>294.12</v>
      </c>
      <c r="H34" s="90">
        <f t="shared" si="14"/>
        <v>277.86</v>
      </c>
      <c r="I34" s="90">
        <f t="shared" si="14"/>
        <v>16.260000000000002</v>
      </c>
      <c r="J34" s="90">
        <f t="shared" si="14"/>
        <v>0</v>
      </c>
    </row>
    <row r="35" spans="1:10" ht="20.100000000000001" customHeight="1">
      <c r="A35" s="87"/>
      <c r="B35" s="88"/>
      <c r="C35" s="88" t="s">
        <v>70</v>
      </c>
      <c r="D35" s="88" t="s">
        <v>86</v>
      </c>
      <c r="E35" s="90">
        <f t="shared" ref="E35:J35" si="15">SUM(E36:E49)</f>
        <v>105.26</v>
      </c>
      <c r="F35" s="90">
        <f t="shared" si="15"/>
        <v>105.26</v>
      </c>
      <c r="G35" s="90">
        <f t="shared" si="15"/>
        <v>105.26</v>
      </c>
      <c r="H35" s="90">
        <f t="shared" si="15"/>
        <v>95.93</v>
      </c>
      <c r="I35" s="90">
        <f t="shared" si="15"/>
        <v>9.33</v>
      </c>
      <c r="J35" s="90">
        <f t="shared" si="15"/>
        <v>0</v>
      </c>
    </row>
    <row r="36" spans="1:10" ht="20.100000000000001" customHeight="1">
      <c r="A36" s="87" t="s">
        <v>144</v>
      </c>
      <c r="B36" s="88" t="s">
        <v>140</v>
      </c>
      <c r="C36" s="88" t="s">
        <v>140</v>
      </c>
      <c r="D36" s="88" t="s">
        <v>98</v>
      </c>
      <c r="E36" s="90">
        <v>1.32</v>
      </c>
      <c r="F36" s="90">
        <v>1.32</v>
      </c>
      <c r="G36" s="90">
        <v>1.32</v>
      </c>
      <c r="H36" s="90">
        <v>1.32</v>
      </c>
      <c r="I36" s="90">
        <v>0</v>
      </c>
      <c r="J36" s="90">
        <v>0</v>
      </c>
    </row>
    <row r="37" spans="1:10" ht="20.100000000000001" customHeight="1">
      <c r="A37" s="87" t="s">
        <v>144</v>
      </c>
      <c r="B37" s="88" t="s">
        <v>140</v>
      </c>
      <c r="C37" s="88" t="s">
        <v>140</v>
      </c>
      <c r="D37" s="88" t="s">
        <v>92</v>
      </c>
      <c r="E37" s="90">
        <v>10.08</v>
      </c>
      <c r="F37" s="90">
        <v>10.08</v>
      </c>
      <c r="G37" s="90">
        <v>10.08</v>
      </c>
      <c r="H37" s="90">
        <v>10.08</v>
      </c>
      <c r="I37" s="90">
        <v>0</v>
      </c>
      <c r="J37" s="90">
        <v>0</v>
      </c>
    </row>
    <row r="38" spans="1:10" ht="20.100000000000001" customHeight="1">
      <c r="A38" s="87" t="s">
        <v>144</v>
      </c>
      <c r="B38" s="88" t="s">
        <v>140</v>
      </c>
      <c r="C38" s="88" t="s">
        <v>140</v>
      </c>
      <c r="D38" s="88" t="s">
        <v>96</v>
      </c>
      <c r="E38" s="90">
        <v>0.12</v>
      </c>
      <c r="F38" s="90">
        <v>0.12</v>
      </c>
      <c r="G38" s="90">
        <v>0.12</v>
      </c>
      <c r="H38" s="90">
        <v>0.12</v>
      </c>
      <c r="I38" s="90">
        <v>0</v>
      </c>
      <c r="J38" s="90">
        <v>0</v>
      </c>
    </row>
    <row r="39" spans="1:10" ht="20.100000000000001" customHeight="1">
      <c r="A39" s="87" t="s">
        <v>144</v>
      </c>
      <c r="B39" s="88" t="s">
        <v>140</v>
      </c>
      <c r="C39" s="88" t="s">
        <v>140</v>
      </c>
      <c r="D39" s="88" t="s">
        <v>97</v>
      </c>
      <c r="E39" s="90">
        <v>2.63</v>
      </c>
      <c r="F39" s="90">
        <v>2.63</v>
      </c>
      <c r="G39" s="90">
        <v>2.63</v>
      </c>
      <c r="H39" s="90">
        <v>2.63</v>
      </c>
      <c r="I39" s="90">
        <v>0</v>
      </c>
      <c r="J39" s="90">
        <v>0</v>
      </c>
    </row>
    <row r="40" spans="1:10" ht="20.100000000000001" customHeight="1">
      <c r="A40" s="87" t="s">
        <v>144</v>
      </c>
      <c r="B40" s="88" t="s">
        <v>140</v>
      </c>
      <c r="C40" s="88" t="s">
        <v>140</v>
      </c>
      <c r="D40" s="88" t="s">
        <v>100</v>
      </c>
      <c r="E40" s="90">
        <v>0.24</v>
      </c>
      <c r="F40" s="90">
        <v>0.24</v>
      </c>
      <c r="G40" s="90">
        <v>0.24</v>
      </c>
      <c r="H40" s="90">
        <v>0</v>
      </c>
      <c r="I40" s="90">
        <v>0.24</v>
      </c>
      <c r="J40" s="90">
        <v>0</v>
      </c>
    </row>
    <row r="41" spans="1:10" ht="20.100000000000001" customHeight="1">
      <c r="A41" s="87" t="s">
        <v>144</v>
      </c>
      <c r="B41" s="88" t="s">
        <v>140</v>
      </c>
      <c r="C41" s="88" t="s">
        <v>140</v>
      </c>
      <c r="D41" s="88" t="s">
        <v>91</v>
      </c>
      <c r="E41" s="90">
        <v>5.49</v>
      </c>
      <c r="F41" s="90">
        <v>5.49</v>
      </c>
      <c r="G41" s="90">
        <v>5.49</v>
      </c>
      <c r="H41" s="90">
        <v>5.49</v>
      </c>
      <c r="I41" s="90">
        <v>0</v>
      </c>
      <c r="J41" s="90">
        <v>0</v>
      </c>
    </row>
    <row r="42" spans="1:10" ht="20.100000000000001" customHeight="1">
      <c r="A42" s="87" t="s">
        <v>144</v>
      </c>
      <c r="B42" s="88" t="s">
        <v>140</v>
      </c>
      <c r="C42" s="88" t="s">
        <v>140</v>
      </c>
      <c r="D42" s="88" t="s">
        <v>88</v>
      </c>
      <c r="E42" s="90">
        <v>65.7</v>
      </c>
      <c r="F42" s="90">
        <v>65.7</v>
      </c>
      <c r="G42" s="90">
        <v>65.7</v>
      </c>
      <c r="H42" s="90">
        <v>65.7</v>
      </c>
      <c r="I42" s="90">
        <v>0</v>
      </c>
      <c r="J42" s="90">
        <v>0</v>
      </c>
    </row>
    <row r="43" spans="1:10" ht="20.100000000000001" customHeight="1">
      <c r="A43" s="87" t="s">
        <v>144</v>
      </c>
      <c r="B43" s="88" t="s">
        <v>140</v>
      </c>
      <c r="C43" s="88" t="s">
        <v>140</v>
      </c>
      <c r="D43" s="88" t="s">
        <v>89</v>
      </c>
      <c r="E43" s="90">
        <v>5.49</v>
      </c>
      <c r="F43" s="90">
        <v>5.49</v>
      </c>
      <c r="G43" s="90">
        <v>5.49</v>
      </c>
      <c r="H43" s="90">
        <v>5.49</v>
      </c>
      <c r="I43" s="90">
        <v>0</v>
      </c>
      <c r="J43" s="90">
        <v>0</v>
      </c>
    </row>
    <row r="44" spans="1:10" ht="20.100000000000001" customHeight="1">
      <c r="A44" s="87" t="s">
        <v>144</v>
      </c>
      <c r="B44" s="88" t="s">
        <v>140</v>
      </c>
      <c r="C44" s="88" t="s">
        <v>140</v>
      </c>
      <c r="D44" s="88" t="s">
        <v>99</v>
      </c>
      <c r="E44" s="90">
        <v>3.79</v>
      </c>
      <c r="F44" s="90">
        <v>3.79</v>
      </c>
      <c r="G44" s="90">
        <v>3.79</v>
      </c>
      <c r="H44" s="90">
        <v>0</v>
      </c>
      <c r="I44" s="90">
        <v>3.79</v>
      </c>
      <c r="J44" s="90">
        <v>0</v>
      </c>
    </row>
    <row r="45" spans="1:10" ht="20.100000000000001" customHeight="1">
      <c r="A45" s="87" t="s">
        <v>144</v>
      </c>
      <c r="B45" s="88" t="s">
        <v>140</v>
      </c>
      <c r="C45" s="88" t="s">
        <v>140</v>
      </c>
      <c r="D45" s="88" t="s">
        <v>90</v>
      </c>
      <c r="E45" s="90">
        <v>2.15</v>
      </c>
      <c r="F45" s="90">
        <v>2.15</v>
      </c>
      <c r="G45" s="90">
        <v>2.15</v>
      </c>
      <c r="H45" s="90">
        <v>2.15</v>
      </c>
      <c r="I45" s="90">
        <v>0</v>
      </c>
      <c r="J45" s="90">
        <v>0</v>
      </c>
    </row>
    <row r="46" spans="1:10" ht="20.100000000000001" customHeight="1">
      <c r="A46" s="87" t="s">
        <v>144</v>
      </c>
      <c r="B46" s="88" t="s">
        <v>140</v>
      </c>
      <c r="C46" s="88" t="s">
        <v>140</v>
      </c>
      <c r="D46" s="88" t="s">
        <v>93</v>
      </c>
      <c r="E46" s="90">
        <v>0.87</v>
      </c>
      <c r="F46" s="90">
        <v>0.87</v>
      </c>
      <c r="G46" s="90">
        <v>0.87</v>
      </c>
      <c r="H46" s="90">
        <v>0.87</v>
      </c>
      <c r="I46" s="90">
        <v>0</v>
      </c>
      <c r="J46" s="90">
        <v>0</v>
      </c>
    </row>
    <row r="47" spans="1:10" ht="20.100000000000001" customHeight="1">
      <c r="A47" s="87" t="s">
        <v>144</v>
      </c>
      <c r="B47" s="88" t="s">
        <v>140</v>
      </c>
      <c r="C47" s="88" t="s">
        <v>140</v>
      </c>
      <c r="D47" s="88" t="s">
        <v>101</v>
      </c>
      <c r="E47" s="90">
        <v>5.3</v>
      </c>
      <c r="F47" s="90">
        <v>5.3</v>
      </c>
      <c r="G47" s="90">
        <v>5.3</v>
      </c>
      <c r="H47" s="90">
        <v>0</v>
      </c>
      <c r="I47" s="90">
        <v>5.3</v>
      </c>
      <c r="J47" s="90">
        <v>0</v>
      </c>
    </row>
    <row r="48" spans="1:10" ht="20.100000000000001" customHeight="1">
      <c r="A48" s="87" t="s">
        <v>144</v>
      </c>
      <c r="B48" s="88" t="s">
        <v>140</v>
      </c>
      <c r="C48" s="88" t="s">
        <v>140</v>
      </c>
      <c r="D48" s="88" t="s">
        <v>94</v>
      </c>
      <c r="E48" s="90">
        <v>1.08</v>
      </c>
      <c r="F48" s="90">
        <v>1.08</v>
      </c>
      <c r="G48" s="90">
        <v>1.08</v>
      </c>
      <c r="H48" s="90">
        <v>1.08</v>
      </c>
      <c r="I48" s="90">
        <v>0</v>
      </c>
      <c r="J48" s="90">
        <v>0</v>
      </c>
    </row>
    <row r="49" spans="1:10" ht="20.100000000000001" customHeight="1">
      <c r="A49" s="87" t="s">
        <v>144</v>
      </c>
      <c r="B49" s="88" t="s">
        <v>140</v>
      </c>
      <c r="C49" s="88" t="s">
        <v>140</v>
      </c>
      <c r="D49" s="88" t="s">
        <v>95</v>
      </c>
      <c r="E49" s="90">
        <v>1</v>
      </c>
      <c r="F49" s="90">
        <v>1</v>
      </c>
      <c r="G49" s="90">
        <v>1</v>
      </c>
      <c r="H49" s="90">
        <v>1</v>
      </c>
      <c r="I49" s="90">
        <v>0</v>
      </c>
      <c r="J49" s="90">
        <v>0</v>
      </c>
    </row>
    <row r="50" spans="1:10" ht="20.100000000000001" customHeight="1">
      <c r="A50" s="87"/>
      <c r="B50" s="88"/>
      <c r="C50" s="88" t="s">
        <v>76</v>
      </c>
      <c r="D50" s="88" t="s">
        <v>102</v>
      </c>
      <c r="E50" s="90">
        <f t="shared" ref="E50:J50" si="16">SUM(E51:E63)</f>
        <v>188.86</v>
      </c>
      <c r="F50" s="90">
        <f t="shared" si="16"/>
        <v>188.86</v>
      </c>
      <c r="G50" s="90">
        <f t="shared" si="16"/>
        <v>188.86</v>
      </c>
      <c r="H50" s="90">
        <f t="shared" si="16"/>
        <v>181.93</v>
      </c>
      <c r="I50" s="90">
        <f t="shared" si="16"/>
        <v>6.93</v>
      </c>
      <c r="J50" s="90">
        <f t="shared" si="16"/>
        <v>0</v>
      </c>
    </row>
    <row r="51" spans="1:10" ht="20.100000000000001" customHeight="1">
      <c r="A51" s="87" t="s">
        <v>144</v>
      </c>
      <c r="B51" s="88" t="s">
        <v>140</v>
      </c>
      <c r="C51" s="88" t="s">
        <v>142</v>
      </c>
      <c r="D51" s="88" t="s">
        <v>96</v>
      </c>
      <c r="E51" s="90">
        <v>0.21</v>
      </c>
      <c r="F51" s="90">
        <v>0.21</v>
      </c>
      <c r="G51" s="90">
        <v>0.21</v>
      </c>
      <c r="H51" s="90">
        <v>0.21</v>
      </c>
      <c r="I51" s="90">
        <v>0</v>
      </c>
      <c r="J51" s="90">
        <v>0</v>
      </c>
    </row>
    <row r="52" spans="1:10" ht="20.100000000000001" customHeight="1">
      <c r="A52" s="87" t="s">
        <v>144</v>
      </c>
      <c r="B52" s="88" t="s">
        <v>140</v>
      </c>
      <c r="C52" s="88" t="s">
        <v>142</v>
      </c>
      <c r="D52" s="88" t="s">
        <v>93</v>
      </c>
      <c r="E52" s="90">
        <v>2.2799999999999998</v>
      </c>
      <c r="F52" s="90">
        <v>2.2799999999999998</v>
      </c>
      <c r="G52" s="90">
        <v>2.2799999999999998</v>
      </c>
      <c r="H52" s="90">
        <v>2.2799999999999998</v>
      </c>
      <c r="I52" s="90">
        <v>0</v>
      </c>
      <c r="J52" s="90">
        <v>0</v>
      </c>
    </row>
    <row r="53" spans="1:10" ht="20.100000000000001" customHeight="1">
      <c r="A53" s="87" t="s">
        <v>144</v>
      </c>
      <c r="B53" s="88" t="s">
        <v>140</v>
      </c>
      <c r="C53" s="88" t="s">
        <v>142</v>
      </c>
      <c r="D53" s="88" t="s">
        <v>105</v>
      </c>
      <c r="E53" s="90">
        <v>12.19</v>
      </c>
      <c r="F53" s="90">
        <v>12.19</v>
      </c>
      <c r="G53" s="90">
        <v>12.19</v>
      </c>
      <c r="H53" s="90">
        <v>12.19</v>
      </c>
      <c r="I53" s="90">
        <v>0</v>
      </c>
      <c r="J53" s="90">
        <v>0</v>
      </c>
    </row>
    <row r="54" spans="1:10" ht="20.100000000000001" customHeight="1">
      <c r="A54" s="87" t="s">
        <v>144</v>
      </c>
      <c r="B54" s="88" t="s">
        <v>140</v>
      </c>
      <c r="C54" s="88" t="s">
        <v>142</v>
      </c>
      <c r="D54" s="88" t="s">
        <v>90</v>
      </c>
      <c r="E54" s="90">
        <v>3.47</v>
      </c>
      <c r="F54" s="90">
        <v>3.47</v>
      </c>
      <c r="G54" s="90">
        <v>3.47</v>
      </c>
      <c r="H54" s="90">
        <v>3.47</v>
      </c>
      <c r="I54" s="90">
        <v>0</v>
      </c>
      <c r="J54" s="90">
        <v>0</v>
      </c>
    </row>
    <row r="55" spans="1:10" ht="20.100000000000001" customHeight="1">
      <c r="A55" s="87" t="s">
        <v>144</v>
      </c>
      <c r="B55" s="88" t="s">
        <v>140</v>
      </c>
      <c r="C55" s="88" t="s">
        <v>142</v>
      </c>
      <c r="D55" s="88" t="s">
        <v>97</v>
      </c>
      <c r="E55" s="90">
        <v>4.32</v>
      </c>
      <c r="F55" s="90">
        <v>4.32</v>
      </c>
      <c r="G55" s="90">
        <v>4.32</v>
      </c>
      <c r="H55" s="90">
        <v>4.32</v>
      </c>
      <c r="I55" s="90">
        <v>0</v>
      </c>
      <c r="J55" s="90">
        <v>0</v>
      </c>
    </row>
    <row r="56" spans="1:10" ht="20.100000000000001" customHeight="1">
      <c r="A56" s="87" t="s">
        <v>144</v>
      </c>
      <c r="B56" s="88" t="s">
        <v>140</v>
      </c>
      <c r="C56" s="88" t="s">
        <v>142</v>
      </c>
      <c r="D56" s="88" t="s">
        <v>89</v>
      </c>
      <c r="E56" s="90">
        <v>9</v>
      </c>
      <c r="F56" s="90">
        <v>9</v>
      </c>
      <c r="G56" s="90">
        <v>9</v>
      </c>
      <c r="H56" s="90">
        <v>9</v>
      </c>
      <c r="I56" s="90">
        <v>0</v>
      </c>
      <c r="J56" s="90">
        <v>0</v>
      </c>
    </row>
    <row r="57" spans="1:10" ht="20.100000000000001" customHeight="1">
      <c r="A57" s="87" t="s">
        <v>144</v>
      </c>
      <c r="B57" s="88" t="s">
        <v>140</v>
      </c>
      <c r="C57" s="88" t="s">
        <v>142</v>
      </c>
      <c r="D57" s="88" t="s">
        <v>98</v>
      </c>
      <c r="E57" s="90">
        <v>2.16</v>
      </c>
      <c r="F57" s="90">
        <v>2.16</v>
      </c>
      <c r="G57" s="90">
        <v>2.16</v>
      </c>
      <c r="H57" s="90">
        <v>2.16</v>
      </c>
      <c r="I57" s="90">
        <v>0</v>
      </c>
      <c r="J57" s="90">
        <v>0</v>
      </c>
    </row>
    <row r="58" spans="1:10" ht="20.100000000000001" customHeight="1">
      <c r="A58" s="87" t="s">
        <v>144</v>
      </c>
      <c r="B58" s="88" t="s">
        <v>140</v>
      </c>
      <c r="C58" s="88" t="s">
        <v>142</v>
      </c>
      <c r="D58" s="88" t="s">
        <v>94</v>
      </c>
      <c r="E58" s="90">
        <v>4.83</v>
      </c>
      <c r="F58" s="90">
        <v>4.83</v>
      </c>
      <c r="G58" s="90">
        <v>4.83</v>
      </c>
      <c r="H58" s="90">
        <v>4.83</v>
      </c>
      <c r="I58" s="90">
        <v>0</v>
      </c>
      <c r="J58" s="90">
        <v>0</v>
      </c>
    </row>
    <row r="59" spans="1:10" ht="20.100000000000001" customHeight="1">
      <c r="A59" s="87" t="s">
        <v>144</v>
      </c>
      <c r="B59" s="88" t="s">
        <v>140</v>
      </c>
      <c r="C59" s="88" t="s">
        <v>142</v>
      </c>
      <c r="D59" s="88" t="s">
        <v>92</v>
      </c>
      <c r="E59" s="90">
        <v>38.880000000000003</v>
      </c>
      <c r="F59" s="90">
        <v>38.880000000000003</v>
      </c>
      <c r="G59" s="90">
        <v>38.880000000000003</v>
      </c>
      <c r="H59" s="90">
        <v>38.880000000000003</v>
      </c>
      <c r="I59" s="90">
        <v>0</v>
      </c>
      <c r="J59" s="90">
        <v>0</v>
      </c>
    </row>
    <row r="60" spans="1:10" ht="20.100000000000001" customHeight="1">
      <c r="A60" s="87" t="s">
        <v>144</v>
      </c>
      <c r="B60" s="88" t="s">
        <v>140</v>
      </c>
      <c r="C60" s="88" t="s">
        <v>142</v>
      </c>
      <c r="D60" s="88" t="s">
        <v>103</v>
      </c>
      <c r="E60" s="90">
        <v>67.13</v>
      </c>
      <c r="F60" s="90">
        <v>67.13</v>
      </c>
      <c r="G60" s="90">
        <v>67.13</v>
      </c>
      <c r="H60" s="90">
        <v>67.13</v>
      </c>
      <c r="I60" s="90">
        <v>0</v>
      </c>
      <c r="J60" s="90">
        <v>0</v>
      </c>
    </row>
    <row r="61" spans="1:10" ht="20.100000000000001" customHeight="1">
      <c r="A61" s="87" t="s">
        <v>144</v>
      </c>
      <c r="B61" s="88" t="s">
        <v>140</v>
      </c>
      <c r="C61" s="88" t="s">
        <v>142</v>
      </c>
      <c r="D61" s="88" t="s">
        <v>104</v>
      </c>
      <c r="E61" s="90">
        <v>28.46</v>
      </c>
      <c r="F61" s="90">
        <v>28.46</v>
      </c>
      <c r="G61" s="90">
        <v>28.46</v>
      </c>
      <c r="H61" s="90">
        <v>28.46</v>
      </c>
      <c r="I61" s="90">
        <v>0</v>
      </c>
      <c r="J61" s="90">
        <v>0</v>
      </c>
    </row>
    <row r="62" spans="1:10" ht="20.100000000000001" customHeight="1">
      <c r="A62" s="87" t="s">
        <v>144</v>
      </c>
      <c r="B62" s="88" t="s">
        <v>140</v>
      </c>
      <c r="C62" s="88" t="s">
        <v>142</v>
      </c>
      <c r="D62" s="88" t="s">
        <v>91</v>
      </c>
      <c r="E62" s="90">
        <v>9</v>
      </c>
      <c r="F62" s="90">
        <v>9</v>
      </c>
      <c r="G62" s="90">
        <v>9</v>
      </c>
      <c r="H62" s="90">
        <v>9</v>
      </c>
      <c r="I62" s="90">
        <v>0</v>
      </c>
      <c r="J62" s="90">
        <v>0</v>
      </c>
    </row>
    <row r="63" spans="1:10" ht="20.100000000000001" customHeight="1">
      <c r="A63" s="87" t="s">
        <v>144</v>
      </c>
      <c r="B63" s="88" t="s">
        <v>140</v>
      </c>
      <c r="C63" s="88" t="s">
        <v>142</v>
      </c>
      <c r="D63" s="88" t="s">
        <v>99</v>
      </c>
      <c r="E63" s="90">
        <v>6.93</v>
      </c>
      <c r="F63" s="90">
        <v>6.93</v>
      </c>
      <c r="G63" s="90">
        <v>6.93</v>
      </c>
      <c r="H63" s="90">
        <v>0</v>
      </c>
      <c r="I63" s="90">
        <v>6.93</v>
      </c>
      <c r="J63" s="90">
        <v>0</v>
      </c>
    </row>
    <row r="64" spans="1:10" ht="20.100000000000001" customHeight="1">
      <c r="A64" s="87"/>
      <c r="B64" s="88" t="s">
        <v>76</v>
      </c>
      <c r="C64" s="88"/>
      <c r="D64" s="88" t="s">
        <v>106</v>
      </c>
      <c r="E64" s="90">
        <f t="shared" ref="E64:J64" si="17">E65</f>
        <v>5796.59</v>
      </c>
      <c r="F64" s="90">
        <f t="shared" si="17"/>
        <v>5796.59</v>
      </c>
      <c r="G64" s="90">
        <f t="shared" si="17"/>
        <v>0</v>
      </c>
      <c r="H64" s="90">
        <f t="shared" si="17"/>
        <v>0</v>
      </c>
      <c r="I64" s="90">
        <f t="shared" si="17"/>
        <v>0</v>
      </c>
      <c r="J64" s="90">
        <f t="shared" si="17"/>
        <v>5796.59</v>
      </c>
    </row>
    <row r="65" spans="1:10" ht="20.100000000000001" customHeight="1">
      <c r="A65" s="87"/>
      <c r="B65" s="88"/>
      <c r="C65" s="88" t="s">
        <v>76</v>
      </c>
      <c r="D65" s="88" t="s">
        <v>107</v>
      </c>
      <c r="E65" s="90">
        <f t="shared" ref="E65:J65" si="18">SUM(E66:E78)</f>
        <v>5796.59</v>
      </c>
      <c r="F65" s="90">
        <f t="shared" si="18"/>
        <v>5796.59</v>
      </c>
      <c r="G65" s="90">
        <f t="shared" si="18"/>
        <v>0</v>
      </c>
      <c r="H65" s="90">
        <f t="shared" si="18"/>
        <v>0</v>
      </c>
      <c r="I65" s="90">
        <f t="shared" si="18"/>
        <v>0</v>
      </c>
      <c r="J65" s="90">
        <f t="shared" si="18"/>
        <v>5796.59</v>
      </c>
    </row>
    <row r="66" spans="1:10" ht="20.100000000000001" customHeight="1">
      <c r="A66" s="87" t="s">
        <v>144</v>
      </c>
      <c r="B66" s="88" t="s">
        <v>142</v>
      </c>
      <c r="C66" s="88" t="s">
        <v>142</v>
      </c>
      <c r="D66" s="88" t="s">
        <v>114</v>
      </c>
      <c r="E66" s="90">
        <v>24.5</v>
      </c>
      <c r="F66" s="90">
        <v>24.5</v>
      </c>
      <c r="G66" s="90">
        <v>0</v>
      </c>
      <c r="H66" s="90">
        <v>0</v>
      </c>
      <c r="I66" s="90">
        <v>0</v>
      </c>
      <c r="J66" s="90">
        <v>24.5</v>
      </c>
    </row>
    <row r="67" spans="1:10" ht="20.100000000000001" customHeight="1">
      <c r="A67" s="87" t="s">
        <v>144</v>
      </c>
      <c r="B67" s="88" t="s">
        <v>142</v>
      </c>
      <c r="C67" s="88" t="s">
        <v>142</v>
      </c>
      <c r="D67" s="88" t="s">
        <v>110</v>
      </c>
      <c r="E67" s="90">
        <v>300</v>
      </c>
      <c r="F67" s="90">
        <v>300</v>
      </c>
      <c r="G67" s="90">
        <v>0</v>
      </c>
      <c r="H67" s="90">
        <v>0</v>
      </c>
      <c r="I67" s="90">
        <v>0</v>
      </c>
      <c r="J67" s="90">
        <v>300</v>
      </c>
    </row>
    <row r="68" spans="1:10" ht="20.100000000000001" customHeight="1">
      <c r="A68" s="87" t="s">
        <v>144</v>
      </c>
      <c r="B68" s="88" t="s">
        <v>142</v>
      </c>
      <c r="C68" s="88" t="s">
        <v>142</v>
      </c>
      <c r="D68" s="88" t="s">
        <v>115</v>
      </c>
      <c r="E68" s="90">
        <v>300</v>
      </c>
      <c r="F68" s="90">
        <v>300</v>
      </c>
      <c r="G68" s="90">
        <v>0</v>
      </c>
      <c r="H68" s="90">
        <v>0</v>
      </c>
      <c r="I68" s="90">
        <v>0</v>
      </c>
      <c r="J68" s="90">
        <v>300</v>
      </c>
    </row>
    <row r="69" spans="1:10" ht="20.100000000000001" customHeight="1">
      <c r="A69" s="87" t="s">
        <v>144</v>
      </c>
      <c r="B69" s="88" t="s">
        <v>142</v>
      </c>
      <c r="C69" s="88" t="s">
        <v>142</v>
      </c>
      <c r="D69" s="88" t="s">
        <v>118</v>
      </c>
      <c r="E69" s="90">
        <v>84.24</v>
      </c>
      <c r="F69" s="90">
        <v>84.24</v>
      </c>
      <c r="G69" s="90">
        <v>0</v>
      </c>
      <c r="H69" s="90">
        <v>0</v>
      </c>
      <c r="I69" s="90">
        <v>0</v>
      </c>
      <c r="J69" s="90">
        <v>84.24</v>
      </c>
    </row>
    <row r="70" spans="1:10" ht="20.100000000000001" customHeight="1">
      <c r="A70" s="87" t="s">
        <v>144</v>
      </c>
      <c r="B70" s="88" t="s">
        <v>142</v>
      </c>
      <c r="C70" s="88" t="s">
        <v>142</v>
      </c>
      <c r="D70" s="88" t="s">
        <v>116</v>
      </c>
      <c r="E70" s="90">
        <v>5</v>
      </c>
      <c r="F70" s="90">
        <v>5</v>
      </c>
      <c r="G70" s="90">
        <v>0</v>
      </c>
      <c r="H70" s="90">
        <v>0</v>
      </c>
      <c r="I70" s="90">
        <v>0</v>
      </c>
      <c r="J70" s="90">
        <v>5</v>
      </c>
    </row>
    <row r="71" spans="1:10" ht="20.100000000000001" customHeight="1">
      <c r="A71" s="87" t="s">
        <v>144</v>
      </c>
      <c r="B71" s="88" t="s">
        <v>142</v>
      </c>
      <c r="C71" s="88" t="s">
        <v>142</v>
      </c>
      <c r="D71" s="88" t="s">
        <v>111</v>
      </c>
      <c r="E71" s="90">
        <v>24</v>
      </c>
      <c r="F71" s="90">
        <v>24</v>
      </c>
      <c r="G71" s="90">
        <v>0</v>
      </c>
      <c r="H71" s="90">
        <v>0</v>
      </c>
      <c r="I71" s="90">
        <v>0</v>
      </c>
      <c r="J71" s="90">
        <v>24</v>
      </c>
    </row>
    <row r="72" spans="1:10" ht="20.100000000000001" customHeight="1">
      <c r="A72" s="87" t="s">
        <v>144</v>
      </c>
      <c r="B72" s="88" t="s">
        <v>142</v>
      </c>
      <c r="C72" s="88" t="s">
        <v>142</v>
      </c>
      <c r="D72" s="88" t="s">
        <v>112</v>
      </c>
      <c r="E72" s="90">
        <v>39.07</v>
      </c>
      <c r="F72" s="90">
        <v>39.07</v>
      </c>
      <c r="G72" s="90">
        <v>0</v>
      </c>
      <c r="H72" s="90">
        <v>0</v>
      </c>
      <c r="I72" s="90">
        <v>0</v>
      </c>
      <c r="J72" s="90">
        <v>39.07</v>
      </c>
    </row>
    <row r="73" spans="1:10" ht="20.100000000000001" customHeight="1">
      <c r="A73" s="87" t="s">
        <v>144</v>
      </c>
      <c r="B73" s="88" t="s">
        <v>142</v>
      </c>
      <c r="C73" s="88" t="s">
        <v>142</v>
      </c>
      <c r="D73" s="88" t="s">
        <v>109</v>
      </c>
      <c r="E73" s="90">
        <v>12</v>
      </c>
      <c r="F73" s="90">
        <v>12</v>
      </c>
      <c r="G73" s="90">
        <v>0</v>
      </c>
      <c r="H73" s="90">
        <v>0</v>
      </c>
      <c r="I73" s="90">
        <v>0</v>
      </c>
      <c r="J73" s="90">
        <v>12</v>
      </c>
    </row>
    <row r="74" spans="1:10" ht="20.100000000000001" customHeight="1">
      <c r="A74" s="87" t="s">
        <v>144</v>
      </c>
      <c r="B74" s="88" t="s">
        <v>142</v>
      </c>
      <c r="C74" s="88" t="s">
        <v>142</v>
      </c>
      <c r="D74" s="88" t="s">
        <v>120</v>
      </c>
      <c r="E74" s="90">
        <v>120</v>
      </c>
      <c r="F74" s="90">
        <v>120</v>
      </c>
      <c r="G74" s="90">
        <v>0</v>
      </c>
      <c r="H74" s="90">
        <v>0</v>
      </c>
      <c r="I74" s="90">
        <v>0</v>
      </c>
      <c r="J74" s="90">
        <v>120</v>
      </c>
    </row>
    <row r="75" spans="1:10" ht="20.100000000000001" customHeight="1">
      <c r="A75" s="87" t="s">
        <v>144</v>
      </c>
      <c r="B75" s="88" t="s">
        <v>142</v>
      </c>
      <c r="C75" s="88" t="s">
        <v>142</v>
      </c>
      <c r="D75" s="88" t="s">
        <v>117</v>
      </c>
      <c r="E75" s="90">
        <v>6</v>
      </c>
      <c r="F75" s="90">
        <v>6</v>
      </c>
      <c r="G75" s="90">
        <v>0</v>
      </c>
      <c r="H75" s="90">
        <v>0</v>
      </c>
      <c r="I75" s="90">
        <v>0</v>
      </c>
      <c r="J75" s="90">
        <v>6</v>
      </c>
    </row>
    <row r="76" spans="1:10" ht="20.100000000000001" customHeight="1">
      <c r="A76" s="87" t="s">
        <v>144</v>
      </c>
      <c r="B76" s="88" t="s">
        <v>142</v>
      </c>
      <c r="C76" s="88" t="s">
        <v>142</v>
      </c>
      <c r="D76" s="88" t="s">
        <v>119</v>
      </c>
      <c r="E76" s="90">
        <v>4161</v>
      </c>
      <c r="F76" s="90">
        <v>4161</v>
      </c>
      <c r="G76" s="90">
        <v>0</v>
      </c>
      <c r="H76" s="90">
        <v>0</v>
      </c>
      <c r="I76" s="90">
        <v>0</v>
      </c>
      <c r="J76" s="90">
        <v>4161</v>
      </c>
    </row>
    <row r="77" spans="1:10" ht="20.100000000000001" customHeight="1">
      <c r="A77" s="87" t="s">
        <v>144</v>
      </c>
      <c r="B77" s="88" t="s">
        <v>142</v>
      </c>
      <c r="C77" s="88" t="s">
        <v>142</v>
      </c>
      <c r="D77" s="88" t="s">
        <v>113</v>
      </c>
      <c r="E77" s="90">
        <v>500</v>
      </c>
      <c r="F77" s="90">
        <v>500</v>
      </c>
      <c r="G77" s="90">
        <v>0</v>
      </c>
      <c r="H77" s="90">
        <v>0</v>
      </c>
      <c r="I77" s="90">
        <v>0</v>
      </c>
      <c r="J77" s="90">
        <v>500</v>
      </c>
    </row>
    <row r="78" spans="1:10" ht="20.100000000000001" customHeight="1">
      <c r="A78" s="87" t="s">
        <v>144</v>
      </c>
      <c r="B78" s="88" t="s">
        <v>142</v>
      </c>
      <c r="C78" s="88" t="s">
        <v>142</v>
      </c>
      <c r="D78" s="88" t="s">
        <v>108</v>
      </c>
      <c r="E78" s="90">
        <v>220.78</v>
      </c>
      <c r="F78" s="90">
        <v>220.78</v>
      </c>
      <c r="G78" s="90">
        <v>0</v>
      </c>
      <c r="H78" s="90">
        <v>0</v>
      </c>
      <c r="I78" s="90">
        <v>0</v>
      </c>
      <c r="J78" s="90">
        <v>220.78</v>
      </c>
    </row>
    <row r="79" spans="1:10" ht="20.100000000000001" customHeight="1">
      <c r="A79" s="87" t="s">
        <v>124</v>
      </c>
      <c r="B79" s="88"/>
      <c r="C79" s="88"/>
      <c r="D79" s="88" t="s">
        <v>121</v>
      </c>
      <c r="E79" s="90">
        <f t="shared" ref="E79:J80" si="19">E80</f>
        <v>20.86</v>
      </c>
      <c r="F79" s="90">
        <f t="shared" si="19"/>
        <v>20.86</v>
      </c>
      <c r="G79" s="90">
        <f t="shared" si="19"/>
        <v>20.86</v>
      </c>
      <c r="H79" s="90">
        <f t="shared" si="19"/>
        <v>20.86</v>
      </c>
      <c r="I79" s="90">
        <f t="shared" si="19"/>
        <v>0</v>
      </c>
      <c r="J79" s="90">
        <f t="shared" si="19"/>
        <v>0</v>
      </c>
    </row>
    <row r="80" spans="1:10" ht="20.100000000000001" customHeight="1">
      <c r="A80" s="87"/>
      <c r="B80" s="88" t="s">
        <v>73</v>
      </c>
      <c r="C80" s="88"/>
      <c r="D80" s="88" t="s">
        <v>122</v>
      </c>
      <c r="E80" s="90">
        <f t="shared" si="19"/>
        <v>20.86</v>
      </c>
      <c r="F80" s="90">
        <f t="shared" si="19"/>
        <v>20.86</v>
      </c>
      <c r="G80" s="90">
        <f t="shared" si="19"/>
        <v>20.86</v>
      </c>
      <c r="H80" s="90">
        <f t="shared" si="19"/>
        <v>20.86</v>
      </c>
      <c r="I80" s="90">
        <f t="shared" si="19"/>
        <v>0</v>
      </c>
      <c r="J80" s="90">
        <f t="shared" si="19"/>
        <v>0</v>
      </c>
    </row>
    <row r="81" spans="1:10" ht="20.100000000000001" customHeight="1">
      <c r="A81" s="87"/>
      <c r="B81" s="88"/>
      <c r="C81" s="88" t="s">
        <v>70</v>
      </c>
      <c r="D81" s="88" t="s">
        <v>123</v>
      </c>
      <c r="E81" s="90">
        <f t="shared" ref="E81:J81" si="20">SUM(E82:E83)</f>
        <v>20.86</v>
      </c>
      <c r="F81" s="90">
        <f t="shared" si="20"/>
        <v>20.86</v>
      </c>
      <c r="G81" s="90">
        <f t="shared" si="20"/>
        <v>20.86</v>
      </c>
      <c r="H81" s="90">
        <f t="shared" si="20"/>
        <v>20.86</v>
      </c>
      <c r="I81" s="90">
        <f t="shared" si="20"/>
        <v>0</v>
      </c>
      <c r="J81" s="90">
        <f t="shared" si="20"/>
        <v>0</v>
      </c>
    </row>
    <row r="82" spans="1:10" ht="20.100000000000001" customHeight="1">
      <c r="A82" s="87" t="s">
        <v>145</v>
      </c>
      <c r="B82" s="88" t="s">
        <v>141</v>
      </c>
      <c r="C82" s="88" t="s">
        <v>140</v>
      </c>
      <c r="D82" s="88" t="s">
        <v>125</v>
      </c>
      <c r="E82" s="90">
        <v>7.9</v>
      </c>
      <c r="F82" s="90">
        <v>7.9</v>
      </c>
      <c r="G82" s="90">
        <v>7.9</v>
      </c>
      <c r="H82" s="90">
        <v>7.9</v>
      </c>
      <c r="I82" s="90">
        <v>0</v>
      </c>
      <c r="J82" s="90">
        <v>0</v>
      </c>
    </row>
    <row r="83" spans="1:10" ht="20.100000000000001" customHeight="1">
      <c r="A83" s="87" t="s">
        <v>145</v>
      </c>
      <c r="B83" s="88" t="s">
        <v>141</v>
      </c>
      <c r="C83" s="88" t="s">
        <v>140</v>
      </c>
      <c r="D83" s="88" t="s">
        <v>125</v>
      </c>
      <c r="E83" s="90">
        <v>12.96</v>
      </c>
      <c r="F83" s="90">
        <v>12.96</v>
      </c>
      <c r="G83" s="90">
        <v>12.96</v>
      </c>
      <c r="H83" s="90">
        <v>12.96</v>
      </c>
      <c r="I83" s="90">
        <v>0</v>
      </c>
      <c r="J83" s="90">
        <v>0</v>
      </c>
    </row>
  </sheetData>
  <sheetProtection formatCells="0" formatColumns="0" formatRows="0"/>
  <mergeCells count="11">
    <mergeCell ref="A1:J1"/>
    <mergeCell ref="A2:D2"/>
    <mergeCell ref="A3:C3"/>
    <mergeCell ref="F3:J3"/>
    <mergeCell ref="G4:I4"/>
    <mergeCell ref="A4:A5"/>
    <mergeCell ref="B4:B5"/>
    <mergeCell ref="C4:C5"/>
    <mergeCell ref="D3:D5"/>
    <mergeCell ref="E3:E5"/>
    <mergeCell ref="F4:F5"/>
  </mergeCells>
  <phoneticPr fontId="1" type="noConversion"/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workbookViewId="0">
      <selection sqref="A1:D1"/>
    </sheetView>
  </sheetViews>
  <sheetFormatPr defaultColWidth="9" defaultRowHeight="11.25"/>
  <cols>
    <col min="1" max="1" width="31.5" style="93" customWidth="1"/>
    <col min="2" max="2" width="23.125" style="93" customWidth="1"/>
    <col min="3" max="3" width="31.5" style="93" customWidth="1"/>
    <col min="4" max="4" width="24.25" style="93" customWidth="1"/>
    <col min="5" max="16384" width="9" style="93"/>
  </cols>
  <sheetData>
    <row r="1" spans="1:10" ht="42" customHeight="1">
      <c r="A1" s="145" t="s">
        <v>146</v>
      </c>
      <c r="B1" s="145"/>
      <c r="C1" s="145"/>
      <c r="D1" s="145"/>
      <c r="E1"/>
      <c r="F1"/>
      <c r="G1"/>
      <c r="H1"/>
      <c r="I1"/>
      <c r="J1"/>
    </row>
    <row r="2" spans="1:10" s="91" customFormat="1" ht="20.100000000000001" customHeight="1">
      <c r="A2" s="94" t="s">
        <v>1</v>
      </c>
      <c r="B2" s="95"/>
      <c r="C2" s="95"/>
      <c r="D2" s="96" t="s">
        <v>2</v>
      </c>
    </row>
    <row r="3" spans="1:10" s="91" customFormat="1" ht="27.75" customHeight="1">
      <c r="A3" s="97" t="s">
        <v>3</v>
      </c>
      <c r="B3" s="98" t="s">
        <v>4</v>
      </c>
      <c r="C3" s="97" t="s">
        <v>5</v>
      </c>
      <c r="D3" s="99" t="s">
        <v>4</v>
      </c>
    </row>
    <row r="4" spans="1:10" s="92" customFormat="1" ht="23.25" customHeight="1">
      <c r="A4" s="100" t="s">
        <v>6</v>
      </c>
      <c r="B4" s="101">
        <v>6168.21</v>
      </c>
      <c r="C4" s="102" t="s">
        <v>7</v>
      </c>
      <c r="D4" s="103">
        <v>365.22</v>
      </c>
    </row>
    <row r="5" spans="1:10" s="92" customFormat="1" ht="23.25" customHeight="1">
      <c r="A5" s="100" t="s">
        <v>8</v>
      </c>
      <c r="B5" s="104">
        <v>6168.21</v>
      </c>
      <c r="C5" s="102" t="s">
        <v>9</v>
      </c>
      <c r="D5" s="103">
        <v>348.96</v>
      </c>
    </row>
    <row r="6" spans="1:10" s="92" customFormat="1" ht="23.25" customHeight="1">
      <c r="A6" s="100" t="s">
        <v>10</v>
      </c>
      <c r="B6" s="105">
        <v>0</v>
      </c>
      <c r="C6" s="106" t="s">
        <v>11</v>
      </c>
      <c r="D6" s="103">
        <v>16.260000000000002</v>
      </c>
    </row>
    <row r="7" spans="1:10" s="92" customFormat="1" ht="23.25" customHeight="1">
      <c r="A7" s="100" t="s">
        <v>12</v>
      </c>
      <c r="B7" s="101">
        <v>0</v>
      </c>
      <c r="C7" s="106" t="s">
        <v>13</v>
      </c>
      <c r="D7" s="103">
        <v>5802.99</v>
      </c>
    </row>
    <row r="8" spans="1:10" s="92" customFormat="1" ht="23.25" customHeight="1">
      <c r="A8" s="100" t="s">
        <v>14</v>
      </c>
      <c r="B8" s="104">
        <v>0</v>
      </c>
      <c r="C8" s="102"/>
      <c r="D8" s="107"/>
    </row>
    <row r="9" spans="1:10" s="92" customFormat="1" ht="23.25" customHeight="1">
      <c r="A9" s="108" t="s">
        <v>15</v>
      </c>
      <c r="B9" s="109">
        <v>0</v>
      </c>
      <c r="C9" s="106"/>
      <c r="D9" s="110"/>
    </row>
    <row r="10" spans="1:10" s="92" customFormat="1" ht="23.25" customHeight="1">
      <c r="A10" s="111" t="s">
        <v>16</v>
      </c>
      <c r="B10" s="105">
        <v>0</v>
      </c>
      <c r="C10" s="112"/>
      <c r="D10" s="113"/>
    </row>
    <row r="11" spans="1:10" s="92" customFormat="1" ht="19.350000000000001" customHeight="1">
      <c r="A11" s="114" t="s">
        <v>17</v>
      </c>
      <c r="B11" s="101">
        <v>0</v>
      </c>
      <c r="C11" s="112"/>
      <c r="D11" s="113"/>
    </row>
    <row r="12" spans="1:10" s="91" customFormat="1" ht="19.350000000000001" customHeight="1">
      <c r="A12" s="114"/>
      <c r="B12" s="115"/>
      <c r="C12" s="112"/>
      <c r="D12" s="116"/>
      <c r="E12" s="92"/>
      <c r="F12" s="92"/>
      <c r="G12" s="92"/>
      <c r="I12" s="92"/>
    </row>
    <row r="13" spans="1:10" s="91" customFormat="1" ht="19.350000000000001" customHeight="1">
      <c r="A13" s="117"/>
      <c r="B13" s="118"/>
      <c r="C13" s="119"/>
      <c r="D13" s="120"/>
      <c r="E13" s="92"/>
      <c r="F13" s="92"/>
      <c r="G13" s="92"/>
    </row>
    <row r="14" spans="1:10" s="91" customFormat="1" ht="19.350000000000001" customHeight="1">
      <c r="A14" s="121"/>
      <c r="B14" s="122"/>
      <c r="C14" s="123"/>
      <c r="D14" s="120"/>
      <c r="E14" s="92"/>
      <c r="G14" s="92"/>
      <c r="I14" s="92"/>
      <c r="J14" s="92"/>
    </row>
    <row r="15" spans="1:10" s="92" customFormat="1" ht="20.100000000000001" customHeight="1">
      <c r="A15" s="124" t="s">
        <v>18</v>
      </c>
      <c r="B15" s="101">
        <v>6168.21</v>
      </c>
      <c r="C15" s="124" t="s">
        <v>19</v>
      </c>
      <c r="D15" s="103">
        <v>6168.21</v>
      </c>
    </row>
    <row r="16" spans="1:10" s="92" customFormat="1" ht="20.100000000000001" customHeight="1">
      <c r="A16" s="125" t="s">
        <v>20</v>
      </c>
      <c r="B16" s="104">
        <v>0</v>
      </c>
      <c r="C16" s="126" t="s">
        <v>21</v>
      </c>
      <c r="D16" s="127">
        <v>0</v>
      </c>
    </row>
    <row r="17" spans="1:10" s="92" customFormat="1" ht="20.100000000000001" customHeight="1">
      <c r="A17" s="125" t="s">
        <v>22</v>
      </c>
      <c r="B17" s="109">
        <v>0</v>
      </c>
      <c r="C17" s="126" t="s">
        <v>147</v>
      </c>
      <c r="D17" s="128">
        <v>0</v>
      </c>
    </row>
    <row r="18" spans="1:10" s="92" customFormat="1" ht="20.100000000000001" customHeight="1">
      <c r="A18" s="125" t="s">
        <v>23</v>
      </c>
      <c r="B18" s="109">
        <v>0</v>
      </c>
      <c r="C18" s="126" t="s">
        <v>148</v>
      </c>
      <c r="D18" s="127">
        <v>0</v>
      </c>
    </row>
    <row r="19" spans="1:10" s="92" customFormat="1" ht="20.100000000000001" customHeight="1">
      <c r="A19" s="129" t="s">
        <v>24</v>
      </c>
      <c r="B19" s="109">
        <v>6168.21</v>
      </c>
      <c r="C19" s="130" t="s">
        <v>25</v>
      </c>
      <c r="D19" s="131">
        <v>6168.21</v>
      </c>
    </row>
    <row r="20" spans="1:10" ht="9.75" customHeight="1">
      <c r="A20"/>
      <c r="B20" s="132"/>
      <c r="C20"/>
      <c r="D20"/>
      <c r="E20"/>
      <c r="F20"/>
      <c r="G20"/>
      <c r="H20"/>
      <c r="I20"/>
      <c r="J20"/>
    </row>
    <row r="21" spans="1:10" ht="14.25">
      <c r="A21"/>
      <c r="B21"/>
      <c r="C21"/>
      <c r="D21"/>
      <c r="E21"/>
      <c r="F21"/>
      <c r="G21"/>
      <c r="H21" s="132"/>
      <c r="I21"/>
      <c r="J21"/>
    </row>
    <row r="22" spans="1:10" ht="14.25">
      <c r="A22"/>
      <c r="B22"/>
      <c r="C22"/>
      <c r="D22"/>
      <c r="E22"/>
      <c r="F22"/>
      <c r="G22"/>
      <c r="H22"/>
      <c r="I22"/>
      <c r="J22"/>
    </row>
    <row r="23" spans="1:10" ht="14.25">
      <c r="A23"/>
      <c r="B23"/>
      <c r="C23"/>
      <c r="D23"/>
      <c r="E23"/>
      <c r="F23"/>
      <c r="G23"/>
      <c r="H23"/>
      <c r="I23"/>
      <c r="J23"/>
    </row>
    <row r="24" spans="1:10" ht="14.25">
      <c r="A24"/>
      <c r="B24"/>
      <c r="C24" s="132"/>
      <c r="D24"/>
      <c r="E24"/>
      <c r="F24"/>
      <c r="G24"/>
      <c r="H24"/>
      <c r="I24"/>
      <c r="J24"/>
    </row>
    <row r="25" spans="1:10" ht="14.25">
      <c r="A25"/>
      <c r="B25" s="132"/>
      <c r="C25"/>
      <c r="D25"/>
      <c r="E25"/>
      <c r="F25"/>
      <c r="G25"/>
      <c r="H25"/>
      <c r="I25"/>
      <c r="J25"/>
    </row>
    <row r="26" spans="1:10" ht="14.25">
      <c r="A26"/>
      <c r="B26"/>
      <c r="C26"/>
      <c r="D26"/>
      <c r="E26"/>
      <c r="F26"/>
      <c r="G26"/>
      <c r="H26"/>
      <c r="I26"/>
      <c r="J26"/>
    </row>
    <row r="27" spans="1:10" ht="14.25">
      <c r="A27"/>
      <c r="B27"/>
      <c r="C27"/>
      <c r="D27"/>
      <c r="E27"/>
      <c r="F27"/>
      <c r="G27"/>
      <c r="H27"/>
      <c r="I27"/>
      <c r="J27"/>
    </row>
    <row r="28" spans="1:10" ht="14.25">
      <c r="A28"/>
      <c r="B28"/>
      <c r="C28"/>
      <c r="D28"/>
      <c r="E28"/>
      <c r="F28"/>
      <c r="G28"/>
      <c r="H28"/>
      <c r="I28"/>
      <c r="J28"/>
    </row>
    <row r="29" spans="1:10" ht="14.25">
      <c r="A29"/>
      <c r="B29"/>
      <c r="C29"/>
      <c r="D29"/>
      <c r="E29"/>
      <c r="F29"/>
      <c r="G29"/>
      <c r="H29"/>
      <c r="I29"/>
      <c r="J29"/>
    </row>
    <row r="30" spans="1:10" ht="14.25">
      <c r="A30"/>
      <c r="B30"/>
      <c r="C30"/>
      <c r="D30"/>
      <c r="E30"/>
      <c r="F30"/>
      <c r="G30"/>
      <c r="H30"/>
      <c r="I30"/>
      <c r="J30"/>
    </row>
    <row r="31" spans="1:10" ht="14.25">
      <c r="A31"/>
      <c r="B31"/>
      <c r="C31"/>
      <c r="D31"/>
      <c r="E31"/>
      <c r="F31"/>
      <c r="G31"/>
      <c r="H31"/>
      <c r="I31"/>
      <c r="J31" s="132"/>
    </row>
  </sheetData>
  <sheetProtection formatCells="0" formatColumns="0" formatRows="0"/>
  <mergeCells count="1">
    <mergeCell ref="A1:D1"/>
  </mergeCells>
  <phoneticPr fontId="1" type="noConversion"/>
  <printOptions horizontalCentered="1"/>
  <pageMargins left="0.74791666666666701" right="0.74791666666666701" top="0.98402777777777795" bottom="0.98402777777777795" header="0.51180555555555596" footer="0.51180555555555596"/>
  <pageSetup paperSize="9" fitToHeight="10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78"/>
  <sheetViews>
    <sheetView showGridLines="0" showZeros="0" workbookViewId="0">
      <selection sqref="A1:I1"/>
    </sheetView>
  </sheetViews>
  <sheetFormatPr defaultColWidth="9" defaultRowHeight="11.25"/>
  <cols>
    <col min="1" max="3" width="4.5" style="37" customWidth="1"/>
    <col min="4" max="4" width="20.625" style="37" customWidth="1"/>
    <col min="5" max="9" width="13.625" style="37" customWidth="1"/>
    <col min="10" max="16384" width="9" style="37"/>
  </cols>
  <sheetData>
    <row r="1" spans="1:9" ht="42" customHeight="1">
      <c r="A1" s="156" t="s">
        <v>149</v>
      </c>
      <c r="B1" s="156"/>
      <c r="C1" s="156"/>
      <c r="D1" s="156"/>
      <c r="E1" s="156"/>
      <c r="F1" s="156"/>
      <c r="G1" s="156"/>
      <c r="H1" s="156"/>
      <c r="I1" s="156"/>
    </row>
    <row r="2" spans="1:9" ht="20.100000000000001" customHeight="1">
      <c r="A2" s="157" t="s">
        <v>1</v>
      </c>
      <c r="B2" s="158"/>
      <c r="C2" s="158"/>
      <c r="D2" s="158"/>
      <c r="E2" s="38"/>
      <c r="F2" s="39"/>
      <c r="G2" s="39"/>
      <c r="H2" s="39"/>
      <c r="I2" s="52" t="s">
        <v>2</v>
      </c>
    </row>
    <row r="3" spans="1:9" s="80" customFormat="1" ht="16.5" customHeight="1">
      <c r="A3" s="159" t="s">
        <v>127</v>
      </c>
      <c r="B3" s="160"/>
      <c r="C3" s="161"/>
      <c r="D3" s="166" t="s">
        <v>128</v>
      </c>
      <c r="E3" s="169" t="s">
        <v>29</v>
      </c>
      <c r="F3" s="162" t="s">
        <v>129</v>
      </c>
      <c r="G3" s="162"/>
      <c r="H3" s="162"/>
      <c r="I3" s="162"/>
    </row>
    <row r="4" spans="1:9" s="80" customFormat="1" ht="14.25" customHeight="1">
      <c r="A4" s="164" t="s">
        <v>42</v>
      </c>
      <c r="B4" s="165" t="s">
        <v>43</v>
      </c>
      <c r="C4" s="165" t="s">
        <v>44</v>
      </c>
      <c r="D4" s="167"/>
      <c r="E4" s="169"/>
      <c r="F4" s="163" t="s">
        <v>130</v>
      </c>
      <c r="G4" s="163"/>
      <c r="H4" s="163"/>
      <c r="I4" s="85" t="s">
        <v>131</v>
      </c>
    </row>
    <row r="5" spans="1:9" s="80" customFormat="1" ht="37.5" customHeight="1">
      <c r="A5" s="164"/>
      <c r="B5" s="165"/>
      <c r="C5" s="165"/>
      <c r="D5" s="168"/>
      <c r="E5" s="169"/>
      <c r="F5" s="82" t="s">
        <v>132</v>
      </c>
      <c r="G5" s="82" t="s">
        <v>133</v>
      </c>
      <c r="H5" s="82" t="s">
        <v>134</v>
      </c>
      <c r="I5" s="82" t="s">
        <v>132</v>
      </c>
    </row>
    <row r="6" spans="1:9" s="80" customFormat="1" ht="20.100000000000001" customHeight="1">
      <c r="A6" s="86" t="s">
        <v>54</v>
      </c>
      <c r="B6" s="84" t="s">
        <v>54</v>
      </c>
      <c r="C6" s="84" t="s">
        <v>54</v>
      </c>
      <c r="D6" s="84" t="s">
        <v>54</v>
      </c>
      <c r="E6" s="83">
        <v>1</v>
      </c>
      <c r="F6" s="83">
        <v>2</v>
      </c>
      <c r="G6" s="83">
        <v>3</v>
      </c>
      <c r="H6" s="83">
        <v>4</v>
      </c>
      <c r="I6" s="83">
        <v>5</v>
      </c>
    </row>
    <row r="7" spans="1:9" s="81" customFormat="1" ht="20.100000000000001" customHeight="1">
      <c r="A7" s="87"/>
      <c r="B7" s="88"/>
      <c r="C7" s="88"/>
      <c r="D7" s="89" t="s">
        <v>35</v>
      </c>
      <c r="E7" s="90">
        <f>E8+E12+E23+E29+E75</f>
        <v>6168.21</v>
      </c>
      <c r="F7" s="90">
        <f>F8+F12+F23+F29+F75</f>
        <v>365.22</v>
      </c>
      <c r="G7" s="90">
        <f>G8+G12+G23+G29+G75</f>
        <v>348.96</v>
      </c>
      <c r="H7" s="90">
        <f>H8+H12+H23+H29+H75</f>
        <v>16.260000000000002</v>
      </c>
      <c r="I7" s="90">
        <f>I8+I12+I23+I29+I75</f>
        <v>5802.99</v>
      </c>
    </row>
    <row r="8" spans="1:9" s="36" customFormat="1" ht="20.100000000000001" customHeight="1">
      <c r="A8" s="87" t="s">
        <v>58</v>
      </c>
      <c r="B8" s="88"/>
      <c r="C8" s="88"/>
      <c r="D8" s="89" t="s">
        <v>55</v>
      </c>
      <c r="E8" s="90">
        <f t="shared" ref="E8:I10" si="0">E9</f>
        <v>6.4</v>
      </c>
      <c r="F8" s="90">
        <f t="shared" si="0"/>
        <v>0</v>
      </c>
      <c r="G8" s="90">
        <f t="shared" si="0"/>
        <v>0</v>
      </c>
      <c r="H8" s="90">
        <f t="shared" si="0"/>
        <v>0</v>
      </c>
      <c r="I8" s="90">
        <f t="shared" si="0"/>
        <v>6.4</v>
      </c>
    </row>
    <row r="9" spans="1:9" s="36" customFormat="1" ht="20.100000000000001" customHeight="1">
      <c r="A9" s="87"/>
      <c r="B9" s="88" t="s">
        <v>59</v>
      </c>
      <c r="C9" s="88"/>
      <c r="D9" s="89" t="s">
        <v>56</v>
      </c>
      <c r="E9" s="90">
        <f t="shared" si="0"/>
        <v>6.4</v>
      </c>
      <c r="F9" s="90">
        <f t="shared" si="0"/>
        <v>0</v>
      </c>
      <c r="G9" s="90">
        <f t="shared" si="0"/>
        <v>0</v>
      </c>
      <c r="H9" s="90">
        <f t="shared" si="0"/>
        <v>0</v>
      </c>
      <c r="I9" s="90">
        <f t="shared" si="0"/>
        <v>6.4</v>
      </c>
    </row>
    <row r="10" spans="1:9" s="36" customFormat="1" ht="20.100000000000001" customHeight="1">
      <c r="A10" s="87"/>
      <c r="B10" s="88"/>
      <c r="C10" s="88" t="s">
        <v>60</v>
      </c>
      <c r="D10" s="89" t="s">
        <v>57</v>
      </c>
      <c r="E10" s="90">
        <f t="shared" si="0"/>
        <v>6.4</v>
      </c>
      <c r="F10" s="90">
        <f t="shared" si="0"/>
        <v>0</v>
      </c>
      <c r="G10" s="90">
        <f t="shared" si="0"/>
        <v>0</v>
      </c>
      <c r="H10" s="90">
        <f t="shared" si="0"/>
        <v>0</v>
      </c>
      <c r="I10" s="90">
        <f t="shared" si="0"/>
        <v>6.4</v>
      </c>
    </row>
    <row r="11" spans="1:9" s="36" customFormat="1" ht="20.100000000000001" customHeight="1">
      <c r="A11" s="87" t="s">
        <v>135</v>
      </c>
      <c r="B11" s="88" t="s">
        <v>136</v>
      </c>
      <c r="C11" s="88" t="s">
        <v>137</v>
      </c>
      <c r="D11" s="89" t="s">
        <v>61</v>
      </c>
      <c r="E11" s="90">
        <v>6.4</v>
      </c>
      <c r="F11" s="90">
        <v>0</v>
      </c>
      <c r="G11" s="90">
        <v>0</v>
      </c>
      <c r="H11" s="90">
        <v>0</v>
      </c>
      <c r="I11" s="90">
        <v>6.4</v>
      </c>
    </row>
    <row r="12" spans="1:9" s="36" customFormat="1" ht="20.100000000000001" customHeight="1">
      <c r="A12" s="87" t="s">
        <v>65</v>
      </c>
      <c r="B12" s="88"/>
      <c r="C12" s="88"/>
      <c r="D12" s="89" t="s">
        <v>62</v>
      </c>
      <c r="E12" s="90">
        <f>E13+E16</f>
        <v>38.07</v>
      </c>
      <c r="F12" s="90">
        <f>F13+F16</f>
        <v>38.07</v>
      </c>
      <c r="G12" s="90">
        <f>G13+G16</f>
        <v>38.07</v>
      </c>
      <c r="H12" s="90">
        <f>H13+H16</f>
        <v>0</v>
      </c>
      <c r="I12" s="90">
        <f>I13+I16</f>
        <v>0</v>
      </c>
    </row>
    <row r="13" spans="1:9" s="36" customFormat="1" ht="20.100000000000001" customHeight="1">
      <c r="A13" s="87"/>
      <c r="B13" s="88" t="s">
        <v>60</v>
      </c>
      <c r="C13" s="88"/>
      <c r="D13" s="89" t="s">
        <v>63</v>
      </c>
      <c r="E13" s="90">
        <f t="shared" ref="E13:I14" si="1">E14</f>
        <v>34.76</v>
      </c>
      <c r="F13" s="90">
        <f t="shared" si="1"/>
        <v>34.76</v>
      </c>
      <c r="G13" s="90">
        <f t="shared" si="1"/>
        <v>34.76</v>
      </c>
      <c r="H13" s="90">
        <f t="shared" si="1"/>
        <v>0</v>
      </c>
      <c r="I13" s="90">
        <f t="shared" si="1"/>
        <v>0</v>
      </c>
    </row>
    <row r="14" spans="1:9" s="36" customFormat="1" ht="20.100000000000001" customHeight="1">
      <c r="A14" s="87"/>
      <c r="B14" s="88"/>
      <c r="C14" s="88" t="s">
        <v>60</v>
      </c>
      <c r="D14" s="89" t="s">
        <v>64</v>
      </c>
      <c r="E14" s="90">
        <f t="shared" si="1"/>
        <v>34.76</v>
      </c>
      <c r="F14" s="90">
        <f t="shared" si="1"/>
        <v>34.76</v>
      </c>
      <c r="G14" s="90">
        <f t="shared" si="1"/>
        <v>34.76</v>
      </c>
      <c r="H14" s="90">
        <f t="shared" si="1"/>
        <v>0</v>
      </c>
      <c r="I14" s="90">
        <f t="shared" si="1"/>
        <v>0</v>
      </c>
    </row>
    <row r="15" spans="1:9" s="36" customFormat="1" ht="20.100000000000001" customHeight="1">
      <c r="A15" s="87" t="s">
        <v>138</v>
      </c>
      <c r="B15" s="88" t="s">
        <v>137</v>
      </c>
      <c r="C15" s="88" t="s">
        <v>137</v>
      </c>
      <c r="D15" s="89" t="s">
        <v>66</v>
      </c>
      <c r="E15" s="90">
        <v>34.76</v>
      </c>
      <c r="F15" s="90">
        <v>34.76</v>
      </c>
      <c r="G15" s="90">
        <v>34.76</v>
      </c>
      <c r="H15" s="90">
        <v>0</v>
      </c>
      <c r="I15" s="90">
        <v>0</v>
      </c>
    </row>
    <row r="16" spans="1:9" s="36" customFormat="1" ht="20.100000000000001" customHeight="1">
      <c r="A16" s="87"/>
      <c r="B16" s="88" t="s">
        <v>69</v>
      </c>
      <c r="C16" s="88"/>
      <c r="D16" s="89" t="s">
        <v>67</v>
      </c>
      <c r="E16" s="90">
        <f>E17+E19+E21</f>
        <v>3.31</v>
      </c>
      <c r="F16" s="90">
        <f>F17+F19+F21</f>
        <v>3.31</v>
      </c>
      <c r="G16" s="90">
        <f>G17+G19+G21</f>
        <v>3.31</v>
      </c>
      <c r="H16" s="90">
        <f>H17+H19+H21</f>
        <v>0</v>
      </c>
      <c r="I16" s="90">
        <f>I17+I19+I21</f>
        <v>0</v>
      </c>
    </row>
    <row r="17" spans="1:9" s="36" customFormat="1" ht="20.100000000000001" customHeight="1">
      <c r="A17" s="87"/>
      <c r="B17" s="88"/>
      <c r="C17" s="88" t="s">
        <v>70</v>
      </c>
      <c r="D17" s="89" t="s">
        <v>68</v>
      </c>
      <c r="E17" s="90">
        <f>E18</f>
        <v>1.22</v>
      </c>
      <c r="F17" s="90">
        <f>F18</f>
        <v>1.22</v>
      </c>
      <c r="G17" s="90">
        <f>G18</f>
        <v>1.22</v>
      </c>
      <c r="H17" s="90">
        <f>H18</f>
        <v>0</v>
      </c>
      <c r="I17" s="90">
        <f>I18</f>
        <v>0</v>
      </c>
    </row>
    <row r="18" spans="1:9" s="36" customFormat="1" ht="20.100000000000001" customHeight="1">
      <c r="A18" s="87" t="s">
        <v>138</v>
      </c>
      <c r="B18" s="88" t="s">
        <v>139</v>
      </c>
      <c r="C18" s="88" t="s">
        <v>140</v>
      </c>
      <c r="D18" s="89" t="s">
        <v>71</v>
      </c>
      <c r="E18" s="90">
        <v>1.22</v>
      </c>
      <c r="F18" s="90">
        <v>1.22</v>
      </c>
      <c r="G18" s="90">
        <v>1.22</v>
      </c>
      <c r="H18" s="90">
        <v>0</v>
      </c>
      <c r="I18" s="90">
        <v>0</v>
      </c>
    </row>
    <row r="19" spans="1:9" s="36" customFormat="1" ht="20.100000000000001" customHeight="1">
      <c r="A19" s="87"/>
      <c r="B19" s="88"/>
      <c r="C19" s="88" t="s">
        <v>73</v>
      </c>
      <c r="D19" s="89" t="s">
        <v>72</v>
      </c>
      <c r="E19" s="90">
        <f>E20</f>
        <v>1.22</v>
      </c>
      <c r="F19" s="90">
        <f>F20</f>
        <v>1.22</v>
      </c>
      <c r="G19" s="90">
        <f>G20</f>
        <v>1.22</v>
      </c>
      <c r="H19" s="90">
        <f>H20</f>
        <v>0</v>
      </c>
      <c r="I19" s="90">
        <f>I20</f>
        <v>0</v>
      </c>
    </row>
    <row r="20" spans="1:9" s="36" customFormat="1" ht="20.100000000000001" customHeight="1">
      <c r="A20" s="87" t="s">
        <v>138</v>
      </c>
      <c r="B20" s="88" t="s">
        <v>139</v>
      </c>
      <c r="C20" s="88" t="s">
        <v>141</v>
      </c>
      <c r="D20" s="89" t="s">
        <v>74</v>
      </c>
      <c r="E20" s="90">
        <v>1.22</v>
      </c>
      <c r="F20" s="90">
        <v>1.22</v>
      </c>
      <c r="G20" s="90">
        <v>1.22</v>
      </c>
      <c r="H20" s="90">
        <v>0</v>
      </c>
      <c r="I20" s="90">
        <v>0</v>
      </c>
    </row>
    <row r="21" spans="1:9" s="36" customFormat="1" ht="20.100000000000001" customHeight="1">
      <c r="A21" s="87"/>
      <c r="B21" s="88"/>
      <c r="C21" s="88" t="s">
        <v>76</v>
      </c>
      <c r="D21" s="89" t="s">
        <v>75</v>
      </c>
      <c r="E21" s="90">
        <f>E22</f>
        <v>0.87</v>
      </c>
      <c r="F21" s="90">
        <f>F22</f>
        <v>0.87</v>
      </c>
      <c r="G21" s="90">
        <f>G22</f>
        <v>0.87</v>
      </c>
      <c r="H21" s="90">
        <f>H22</f>
        <v>0</v>
      </c>
      <c r="I21" s="90">
        <f>I22</f>
        <v>0</v>
      </c>
    </row>
    <row r="22" spans="1:9" s="36" customFormat="1" ht="20.100000000000001" customHeight="1">
      <c r="A22" s="87" t="s">
        <v>138</v>
      </c>
      <c r="B22" s="88" t="s">
        <v>139</v>
      </c>
      <c r="C22" s="88" t="s">
        <v>142</v>
      </c>
      <c r="D22" s="89" t="s">
        <v>77</v>
      </c>
      <c r="E22" s="90">
        <v>0.87</v>
      </c>
      <c r="F22" s="90">
        <v>0.87</v>
      </c>
      <c r="G22" s="90">
        <v>0.87</v>
      </c>
      <c r="H22" s="90">
        <v>0</v>
      </c>
      <c r="I22" s="90">
        <v>0</v>
      </c>
    </row>
    <row r="23" spans="1:9" s="36" customFormat="1" ht="20.100000000000001" customHeight="1">
      <c r="A23" s="87" t="s">
        <v>81</v>
      </c>
      <c r="B23" s="88"/>
      <c r="C23" s="88"/>
      <c r="D23" s="89" t="s">
        <v>78</v>
      </c>
      <c r="E23" s="90">
        <f>E24</f>
        <v>12.17</v>
      </c>
      <c r="F23" s="90">
        <f>F24</f>
        <v>12.17</v>
      </c>
      <c r="G23" s="90">
        <f>G24</f>
        <v>12.17</v>
      </c>
      <c r="H23" s="90">
        <f>H24</f>
        <v>0</v>
      </c>
      <c r="I23" s="90">
        <f>I24</f>
        <v>0</v>
      </c>
    </row>
    <row r="24" spans="1:9" s="36" customFormat="1" ht="20.100000000000001" customHeight="1">
      <c r="A24" s="87"/>
      <c r="B24" s="88" t="s">
        <v>59</v>
      </c>
      <c r="C24" s="88"/>
      <c r="D24" s="89" t="s">
        <v>79</v>
      </c>
      <c r="E24" s="90">
        <f>E25+E27</f>
        <v>12.17</v>
      </c>
      <c r="F24" s="90">
        <f>F25+F27</f>
        <v>12.17</v>
      </c>
      <c r="G24" s="90">
        <f>G25+G27</f>
        <v>12.17</v>
      </c>
      <c r="H24" s="90">
        <f>H25+H27</f>
        <v>0</v>
      </c>
      <c r="I24" s="90">
        <f>I25+I27</f>
        <v>0</v>
      </c>
    </row>
    <row r="25" spans="1:9" s="36" customFormat="1" ht="20.100000000000001" customHeight="1">
      <c r="A25" s="87"/>
      <c r="B25" s="88"/>
      <c r="C25" s="88" t="s">
        <v>70</v>
      </c>
      <c r="D25" s="89" t="s">
        <v>80</v>
      </c>
      <c r="E25" s="90">
        <f>E26</f>
        <v>4.6100000000000003</v>
      </c>
      <c r="F25" s="90">
        <f>F26</f>
        <v>4.6100000000000003</v>
      </c>
      <c r="G25" s="90">
        <f>G26</f>
        <v>4.6100000000000003</v>
      </c>
      <c r="H25" s="90">
        <f>H26</f>
        <v>0</v>
      </c>
      <c r="I25" s="90">
        <f>I26</f>
        <v>0</v>
      </c>
    </row>
    <row r="26" spans="1:9" s="36" customFormat="1" ht="20.100000000000001" customHeight="1">
      <c r="A26" s="87" t="s">
        <v>143</v>
      </c>
      <c r="B26" s="88" t="s">
        <v>136</v>
      </c>
      <c r="C26" s="88" t="s">
        <v>140</v>
      </c>
      <c r="D26" s="89" t="s">
        <v>82</v>
      </c>
      <c r="E26" s="90">
        <v>4.6100000000000003</v>
      </c>
      <c r="F26" s="90">
        <v>4.6100000000000003</v>
      </c>
      <c r="G26" s="90">
        <v>4.6100000000000003</v>
      </c>
      <c r="H26" s="90">
        <v>0</v>
      </c>
      <c r="I26" s="90">
        <v>0</v>
      </c>
    </row>
    <row r="27" spans="1:9" s="36" customFormat="1" ht="20.100000000000001" customHeight="1">
      <c r="A27" s="87"/>
      <c r="B27" s="88"/>
      <c r="C27" s="88" t="s">
        <v>73</v>
      </c>
      <c r="D27" s="89" t="s">
        <v>83</v>
      </c>
      <c r="E27" s="90">
        <f>E28</f>
        <v>7.56</v>
      </c>
      <c r="F27" s="90">
        <f>F28</f>
        <v>7.56</v>
      </c>
      <c r="G27" s="90">
        <f>G28</f>
        <v>7.56</v>
      </c>
      <c r="H27" s="90">
        <f>H28</f>
        <v>0</v>
      </c>
      <c r="I27" s="90">
        <f>I28</f>
        <v>0</v>
      </c>
    </row>
    <row r="28" spans="1:9" s="36" customFormat="1" ht="20.100000000000001" customHeight="1">
      <c r="A28" s="87" t="s">
        <v>143</v>
      </c>
      <c r="B28" s="88" t="s">
        <v>136</v>
      </c>
      <c r="C28" s="88" t="s">
        <v>141</v>
      </c>
      <c r="D28" s="89" t="s">
        <v>82</v>
      </c>
      <c r="E28" s="90">
        <v>7.56</v>
      </c>
      <c r="F28" s="90">
        <v>7.56</v>
      </c>
      <c r="G28" s="90">
        <v>7.56</v>
      </c>
      <c r="H28" s="90">
        <v>0</v>
      </c>
      <c r="I28" s="90">
        <v>0</v>
      </c>
    </row>
    <row r="29" spans="1:9" s="36" customFormat="1" ht="20.100000000000001" customHeight="1">
      <c r="A29" s="87" t="s">
        <v>87</v>
      </c>
      <c r="B29" s="88"/>
      <c r="C29" s="88"/>
      <c r="D29" s="89" t="s">
        <v>84</v>
      </c>
      <c r="E29" s="90">
        <f>E30+E60</f>
        <v>6090.71</v>
      </c>
      <c r="F29" s="90">
        <f>F30+F60</f>
        <v>294.12</v>
      </c>
      <c r="G29" s="90">
        <f>G30+G60</f>
        <v>277.86</v>
      </c>
      <c r="H29" s="90">
        <f>H30+H60</f>
        <v>16.260000000000002</v>
      </c>
      <c r="I29" s="90">
        <f>I30+I60</f>
        <v>5796.59</v>
      </c>
    </row>
    <row r="30" spans="1:9" s="36" customFormat="1" ht="20.100000000000001" customHeight="1">
      <c r="A30" s="87"/>
      <c r="B30" s="88" t="s">
        <v>70</v>
      </c>
      <c r="C30" s="88"/>
      <c r="D30" s="89" t="s">
        <v>85</v>
      </c>
      <c r="E30" s="90">
        <f>E31+E46</f>
        <v>294.12</v>
      </c>
      <c r="F30" s="90">
        <f>F31+F46</f>
        <v>294.12</v>
      </c>
      <c r="G30" s="90">
        <f>G31+G46</f>
        <v>277.86</v>
      </c>
      <c r="H30" s="90">
        <f>H31+H46</f>
        <v>16.260000000000002</v>
      </c>
      <c r="I30" s="90">
        <f>I31+I46</f>
        <v>0</v>
      </c>
    </row>
    <row r="31" spans="1:9" s="36" customFormat="1" ht="20.100000000000001" customHeight="1">
      <c r="A31" s="87"/>
      <c r="B31" s="88"/>
      <c r="C31" s="88" t="s">
        <v>70</v>
      </c>
      <c r="D31" s="89" t="s">
        <v>86</v>
      </c>
      <c r="E31" s="90">
        <f>SUM(E32:E45)</f>
        <v>105.26</v>
      </c>
      <c r="F31" s="90">
        <f>SUM(F32:F45)</f>
        <v>105.26</v>
      </c>
      <c r="G31" s="90">
        <f>SUM(G32:G45)</f>
        <v>95.93</v>
      </c>
      <c r="H31" s="90">
        <f>SUM(H32:H45)</f>
        <v>9.33</v>
      </c>
      <c r="I31" s="90">
        <f>SUM(I32:I45)</f>
        <v>0</v>
      </c>
    </row>
    <row r="32" spans="1:9" ht="20.100000000000001" customHeight="1">
      <c r="A32" s="87" t="s">
        <v>144</v>
      </c>
      <c r="B32" s="88" t="s">
        <v>140</v>
      </c>
      <c r="C32" s="88" t="s">
        <v>140</v>
      </c>
      <c r="D32" s="89" t="s">
        <v>95</v>
      </c>
      <c r="E32" s="90">
        <v>1</v>
      </c>
      <c r="F32" s="90">
        <v>1</v>
      </c>
      <c r="G32" s="90">
        <v>1</v>
      </c>
      <c r="H32" s="90">
        <v>0</v>
      </c>
      <c r="I32" s="90">
        <v>0</v>
      </c>
    </row>
    <row r="33" spans="1:9" ht="20.100000000000001" customHeight="1">
      <c r="A33" s="87" t="s">
        <v>144</v>
      </c>
      <c r="B33" s="88" t="s">
        <v>140</v>
      </c>
      <c r="C33" s="88" t="s">
        <v>140</v>
      </c>
      <c r="D33" s="89" t="s">
        <v>88</v>
      </c>
      <c r="E33" s="90">
        <v>65.7</v>
      </c>
      <c r="F33" s="90">
        <v>65.7</v>
      </c>
      <c r="G33" s="90">
        <v>65.7</v>
      </c>
      <c r="H33" s="90">
        <v>0</v>
      </c>
      <c r="I33" s="90">
        <v>0</v>
      </c>
    </row>
    <row r="34" spans="1:9" ht="20.100000000000001" customHeight="1">
      <c r="A34" s="87" t="s">
        <v>144</v>
      </c>
      <c r="B34" s="88" t="s">
        <v>140</v>
      </c>
      <c r="C34" s="88" t="s">
        <v>140</v>
      </c>
      <c r="D34" s="89" t="s">
        <v>94</v>
      </c>
      <c r="E34" s="90">
        <v>1.08</v>
      </c>
      <c r="F34" s="90">
        <v>1.08</v>
      </c>
      <c r="G34" s="90">
        <v>1.08</v>
      </c>
      <c r="H34" s="90">
        <v>0</v>
      </c>
      <c r="I34" s="90">
        <v>0</v>
      </c>
    </row>
    <row r="35" spans="1:9" ht="20.100000000000001" customHeight="1">
      <c r="A35" s="87" t="s">
        <v>144</v>
      </c>
      <c r="B35" s="88" t="s">
        <v>140</v>
      </c>
      <c r="C35" s="88" t="s">
        <v>140</v>
      </c>
      <c r="D35" s="89" t="s">
        <v>101</v>
      </c>
      <c r="E35" s="90">
        <v>5.3</v>
      </c>
      <c r="F35" s="90">
        <v>5.3</v>
      </c>
      <c r="G35" s="90">
        <v>0</v>
      </c>
      <c r="H35" s="90">
        <v>5.3</v>
      </c>
      <c r="I35" s="90">
        <v>0</v>
      </c>
    </row>
    <row r="36" spans="1:9" ht="20.100000000000001" customHeight="1">
      <c r="A36" s="87" t="s">
        <v>144</v>
      </c>
      <c r="B36" s="88" t="s">
        <v>140</v>
      </c>
      <c r="C36" s="88" t="s">
        <v>140</v>
      </c>
      <c r="D36" s="89" t="s">
        <v>97</v>
      </c>
      <c r="E36" s="90">
        <v>2.63</v>
      </c>
      <c r="F36" s="90">
        <v>2.63</v>
      </c>
      <c r="G36" s="90">
        <v>2.63</v>
      </c>
      <c r="H36" s="90">
        <v>0</v>
      </c>
      <c r="I36" s="90">
        <v>0</v>
      </c>
    </row>
    <row r="37" spans="1:9" ht="20.100000000000001" customHeight="1">
      <c r="A37" s="87" t="s">
        <v>144</v>
      </c>
      <c r="B37" s="88" t="s">
        <v>140</v>
      </c>
      <c r="C37" s="88" t="s">
        <v>140</v>
      </c>
      <c r="D37" s="89" t="s">
        <v>92</v>
      </c>
      <c r="E37" s="90">
        <v>10.08</v>
      </c>
      <c r="F37" s="90">
        <v>10.08</v>
      </c>
      <c r="G37" s="90">
        <v>10.08</v>
      </c>
      <c r="H37" s="90">
        <v>0</v>
      </c>
      <c r="I37" s="90">
        <v>0</v>
      </c>
    </row>
    <row r="38" spans="1:9" ht="20.100000000000001" customHeight="1">
      <c r="A38" s="87" t="s">
        <v>144</v>
      </c>
      <c r="B38" s="88" t="s">
        <v>140</v>
      </c>
      <c r="C38" s="88" t="s">
        <v>140</v>
      </c>
      <c r="D38" s="89" t="s">
        <v>99</v>
      </c>
      <c r="E38" s="90">
        <v>3.79</v>
      </c>
      <c r="F38" s="90">
        <v>3.79</v>
      </c>
      <c r="G38" s="90">
        <v>0</v>
      </c>
      <c r="H38" s="90">
        <v>3.79</v>
      </c>
      <c r="I38" s="90">
        <v>0</v>
      </c>
    </row>
    <row r="39" spans="1:9" ht="20.100000000000001" customHeight="1">
      <c r="A39" s="87" t="s">
        <v>144</v>
      </c>
      <c r="B39" s="88" t="s">
        <v>140</v>
      </c>
      <c r="C39" s="88" t="s">
        <v>140</v>
      </c>
      <c r="D39" s="89" t="s">
        <v>93</v>
      </c>
      <c r="E39" s="90">
        <v>0.87</v>
      </c>
      <c r="F39" s="90">
        <v>0.87</v>
      </c>
      <c r="G39" s="90">
        <v>0.87</v>
      </c>
      <c r="H39" s="90">
        <v>0</v>
      </c>
      <c r="I39" s="90">
        <v>0</v>
      </c>
    </row>
    <row r="40" spans="1:9" ht="20.100000000000001" customHeight="1">
      <c r="A40" s="87" t="s">
        <v>144</v>
      </c>
      <c r="B40" s="88" t="s">
        <v>140</v>
      </c>
      <c r="C40" s="88" t="s">
        <v>140</v>
      </c>
      <c r="D40" s="89" t="s">
        <v>89</v>
      </c>
      <c r="E40" s="90">
        <v>5.49</v>
      </c>
      <c r="F40" s="90">
        <v>5.49</v>
      </c>
      <c r="G40" s="90">
        <v>5.49</v>
      </c>
      <c r="H40" s="90">
        <v>0</v>
      </c>
      <c r="I40" s="90">
        <v>0</v>
      </c>
    </row>
    <row r="41" spans="1:9" ht="20.100000000000001" customHeight="1">
      <c r="A41" s="87" t="s">
        <v>144</v>
      </c>
      <c r="B41" s="88" t="s">
        <v>140</v>
      </c>
      <c r="C41" s="88" t="s">
        <v>140</v>
      </c>
      <c r="D41" s="89" t="s">
        <v>96</v>
      </c>
      <c r="E41" s="90">
        <v>0.12</v>
      </c>
      <c r="F41" s="90">
        <v>0.12</v>
      </c>
      <c r="G41" s="90">
        <v>0.12</v>
      </c>
      <c r="H41" s="90">
        <v>0</v>
      </c>
      <c r="I41" s="90">
        <v>0</v>
      </c>
    </row>
    <row r="42" spans="1:9" ht="20.100000000000001" customHeight="1">
      <c r="A42" s="87" t="s">
        <v>144</v>
      </c>
      <c r="B42" s="88" t="s">
        <v>140</v>
      </c>
      <c r="C42" s="88" t="s">
        <v>140</v>
      </c>
      <c r="D42" s="89" t="s">
        <v>91</v>
      </c>
      <c r="E42" s="90">
        <v>5.49</v>
      </c>
      <c r="F42" s="90">
        <v>5.49</v>
      </c>
      <c r="G42" s="90">
        <v>5.49</v>
      </c>
      <c r="H42" s="90">
        <v>0</v>
      </c>
      <c r="I42" s="90">
        <v>0</v>
      </c>
    </row>
    <row r="43" spans="1:9" ht="20.100000000000001" customHeight="1">
      <c r="A43" s="87" t="s">
        <v>144</v>
      </c>
      <c r="B43" s="88" t="s">
        <v>140</v>
      </c>
      <c r="C43" s="88" t="s">
        <v>140</v>
      </c>
      <c r="D43" s="89" t="s">
        <v>100</v>
      </c>
      <c r="E43" s="90">
        <v>0.24</v>
      </c>
      <c r="F43" s="90">
        <v>0.24</v>
      </c>
      <c r="G43" s="90">
        <v>0</v>
      </c>
      <c r="H43" s="90">
        <v>0.24</v>
      </c>
      <c r="I43" s="90">
        <v>0</v>
      </c>
    </row>
    <row r="44" spans="1:9" ht="20.100000000000001" customHeight="1">
      <c r="A44" s="87" t="s">
        <v>144</v>
      </c>
      <c r="B44" s="88" t="s">
        <v>140</v>
      </c>
      <c r="C44" s="88" t="s">
        <v>140</v>
      </c>
      <c r="D44" s="89" t="s">
        <v>90</v>
      </c>
      <c r="E44" s="90">
        <v>2.15</v>
      </c>
      <c r="F44" s="90">
        <v>2.15</v>
      </c>
      <c r="G44" s="90">
        <v>2.15</v>
      </c>
      <c r="H44" s="90">
        <v>0</v>
      </c>
      <c r="I44" s="90">
        <v>0</v>
      </c>
    </row>
    <row r="45" spans="1:9" ht="20.100000000000001" customHeight="1">
      <c r="A45" s="87" t="s">
        <v>144</v>
      </c>
      <c r="B45" s="88" t="s">
        <v>140</v>
      </c>
      <c r="C45" s="88" t="s">
        <v>140</v>
      </c>
      <c r="D45" s="89" t="s">
        <v>98</v>
      </c>
      <c r="E45" s="90">
        <v>1.32</v>
      </c>
      <c r="F45" s="90">
        <v>1.32</v>
      </c>
      <c r="G45" s="90">
        <v>1.32</v>
      </c>
      <c r="H45" s="90">
        <v>0</v>
      </c>
      <c r="I45" s="90">
        <v>0</v>
      </c>
    </row>
    <row r="46" spans="1:9" ht="20.100000000000001" customHeight="1">
      <c r="A46" s="87"/>
      <c r="B46" s="88"/>
      <c r="C46" s="88" t="s">
        <v>76</v>
      </c>
      <c r="D46" s="89" t="s">
        <v>102</v>
      </c>
      <c r="E46" s="90">
        <f>SUM(E47:E59)</f>
        <v>188.86</v>
      </c>
      <c r="F46" s="90">
        <f>SUM(F47:F59)</f>
        <v>188.86</v>
      </c>
      <c r="G46" s="90">
        <f>SUM(G47:G59)</f>
        <v>181.93</v>
      </c>
      <c r="H46" s="90">
        <f>SUM(H47:H59)</f>
        <v>6.93</v>
      </c>
      <c r="I46" s="90">
        <f>SUM(I47:I59)</f>
        <v>0</v>
      </c>
    </row>
    <row r="47" spans="1:9" ht="20.100000000000001" customHeight="1">
      <c r="A47" s="87" t="s">
        <v>144</v>
      </c>
      <c r="B47" s="88" t="s">
        <v>140</v>
      </c>
      <c r="C47" s="88" t="s">
        <v>142</v>
      </c>
      <c r="D47" s="89" t="s">
        <v>94</v>
      </c>
      <c r="E47" s="90">
        <v>4.83</v>
      </c>
      <c r="F47" s="90">
        <v>4.83</v>
      </c>
      <c r="G47" s="90">
        <v>4.83</v>
      </c>
      <c r="H47" s="90">
        <v>0</v>
      </c>
      <c r="I47" s="90">
        <v>0</v>
      </c>
    </row>
    <row r="48" spans="1:9" ht="20.100000000000001" customHeight="1">
      <c r="A48" s="87" t="s">
        <v>144</v>
      </c>
      <c r="B48" s="88" t="s">
        <v>140</v>
      </c>
      <c r="C48" s="88" t="s">
        <v>142</v>
      </c>
      <c r="D48" s="89" t="s">
        <v>91</v>
      </c>
      <c r="E48" s="90">
        <v>9</v>
      </c>
      <c r="F48" s="90">
        <v>9</v>
      </c>
      <c r="G48" s="90">
        <v>9</v>
      </c>
      <c r="H48" s="90">
        <v>0</v>
      </c>
      <c r="I48" s="90">
        <v>0</v>
      </c>
    </row>
    <row r="49" spans="1:9" ht="20.100000000000001" customHeight="1">
      <c r="A49" s="87" t="s">
        <v>144</v>
      </c>
      <c r="B49" s="88" t="s">
        <v>140</v>
      </c>
      <c r="C49" s="88" t="s">
        <v>142</v>
      </c>
      <c r="D49" s="89" t="s">
        <v>105</v>
      </c>
      <c r="E49" s="90">
        <v>12.19</v>
      </c>
      <c r="F49" s="90">
        <v>12.19</v>
      </c>
      <c r="G49" s="90">
        <v>12.19</v>
      </c>
      <c r="H49" s="90">
        <v>0</v>
      </c>
      <c r="I49" s="90">
        <v>0</v>
      </c>
    </row>
    <row r="50" spans="1:9" ht="20.100000000000001" customHeight="1">
      <c r="A50" s="87" t="s">
        <v>144</v>
      </c>
      <c r="B50" s="88" t="s">
        <v>140</v>
      </c>
      <c r="C50" s="88" t="s">
        <v>142</v>
      </c>
      <c r="D50" s="89" t="s">
        <v>97</v>
      </c>
      <c r="E50" s="90">
        <v>4.32</v>
      </c>
      <c r="F50" s="90">
        <v>4.32</v>
      </c>
      <c r="G50" s="90">
        <v>4.32</v>
      </c>
      <c r="H50" s="90">
        <v>0</v>
      </c>
      <c r="I50" s="90">
        <v>0</v>
      </c>
    </row>
    <row r="51" spans="1:9" ht="20.100000000000001" customHeight="1">
      <c r="A51" s="87" t="s">
        <v>144</v>
      </c>
      <c r="B51" s="88" t="s">
        <v>140</v>
      </c>
      <c r="C51" s="88" t="s">
        <v>142</v>
      </c>
      <c r="D51" s="89" t="s">
        <v>98</v>
      </c>
      <c r="E51" s="90">
        <v>2.16</v>
      </c>
      <c r="F51" s="90">
        <v>2.16</v>
      </c>
      <c r="G51" s="90">
        <v>2.16</v>
      </c>
      <c r="H51" s="90">
        <v>0</v>
      </c>
      <c r="I51" s="90">
        <v>0</v>
      </c>
    </row>
    <row r="52" spans="1:9" ht="20.100000000000001" customHeight="1">
      <c r="A52" s="87" t="s">
        <v>144</v>
      </c>
      <c r="B52" s="88" t="s">
        <v>140</v>
      </c>
      <c r="C52" s="88" t="s">
        <v>142</v>
      </c>
      <c r="D52" s="89" t="s">
        <v>96</v>
      </c>
      <c r="E52" s="90">
        <v>0.21</v>
      </c>
      <c r="F52" s="90">
        <v>0.21</v>
      </c>
      <c r="G52" s="90">
        <v>0.21</v>
      </c>
      <c r="H52" s="90">
        <v>0</v>
      </c>
      <c r="I52" s="90">
        <v>0</v>
      </c>
    </row>
    <row r="53" spans="1:9" ht="20.100000000000001" customHeight="1">
      <c r="A53" s="87" t="s">
        <v>144</v>
      </c>
      <c r="B53" s="88" t="s">
        <v>140</v>
      </c>
      <c r="C53" s="88" t="s">
        <v>142</v>
      </c>
      <c r="D53" s="89" t="s">
        <v>90</v>
      </c>
      <c r="E53" s="90">
        <v>3.47</v>
      </c>
      <c r="F53" s="90">
        <v>3.47</v>
      </c>
      <c r="G53" s="90">
        <v>3.47</v>
      </c>
      <c r="H53" s="90">
        <v>0</v>
      </c>
      <c r="I53" s="90">
        <v>0</v>
      </c>
    </row>
    <row r="54" spans="1:9" ht="20.100000000000001" customHeight="1">
      <c r="A54" s="87" t="s">
        <v>144</v>
      </c>
      <c r="B54" s="88" t="s">
        <v>140</v>
      </c>
      <c r="C54" s="88" t="s">
        <v>142</v>
      </c>
      <c r="D54" s="89" t="s">
        <v>92</v>
      </c>
      <c r="E54" s="90">
        <v>38.880000000000003</v>
      </c>
      <c r="F54" s="90">
        <v>38.880000000000003</v>
      </c>
      <c r="G54" s="90">
        <v>38.880000000000003</v>
      </c>
      <c r="H54" s="90">
        <v>0</v>
      </c>
      <c r="I54" s="90">
        <v>0</v>
      </c>
    </row>
    <row r="55" spans="1:9" ht="20.100000000000001" customHeight="1">
      <c r="A55" s="87" t="s">
        <v>144</v>
      </c>
      <c r="B55" s="88" t="s">
        <v>140</v>
      </c>
      <c r="C55" s="88" t="s">
        <v>142</v>
      </c>
      <c r="D55" s="89" t="s">
        <v>93</v>
      </c>
      <c r="E55" s="90">
        <v>2.2799999999999998</v>
      </c>
      <c r="F55" s="90">
        <v>2.2799999999999998</v>
      </c>
      <c r="G55" s="90">
        <v>2.2799999999999998</v>
      </c>
      <c r="H55" s="90">
        <v>0</v>
      </c>
      <c r="I55" s="90">
        <v>0</v>
      </c>
    </row>
    <row r="56" spans="1:9" ht="20.100000000000001" customHeight="1">
      <c r="A56" s="87" t="s">
        <v>144</v>
      </c>
      <c r="B56" s="88" t="s">
        <v>140</v>
      </c>
      <c r="C56" s="88" t="s">
        <v>142</v>
      </c>
      <c r="D56" s="89" t="s">
        <v>104</v>
      </c>
      <c r="E56" s="90">
        <v>28.46</v>
      </c>
      <c r="F56" s="90">
        <v>28.46</v>
      </c>
      <c r="G56" s="90">
        <v>28.46</v>
      </c>
      <c r="H56" s="90">
        <v>0</v>
      </c>
      <c r="I56" s="90">
        <v>0</v>
      </c>
    </row>
    <row r="57" spans="1:9" ht="20.100000000000001" customHeight="1">
      <c r="A57" s="87" t="s">
        <v>144</v>
      </c>
      <c r="B57" s="88" t="s">
        <v>140</v>
      </c>
      <c r="C57" s="88" t="s">
        <v>142</v>
      </c>
      <c r="D57" s="89" t="s">
        <v>99</v>
      </c>
      <c r="E57" s="90">
        <v>6.93</v>
      </c>
      <c r="F57" s="90">
        <v>6.93</v>
      </c>
      <c r="G57" s="90">
        <v>0</v>
      </c>
      <c r="H57" s="90">
        <v>6.93</v>
      </c>
      <c r="I57" s="90">
        <v>0</v>
      </c>
    </row>
    <row r="58" spans="1:9" ht="20.100000000000001" customHeight="1">
      <c r="A58" s="87" t="s">
        <v>144</v>
      </c>
      <c r="B58" s="88" t="s">
        <v>140</v>
      </c>
      <c r="C58" s="88" t="s">
        <v>142</v>
      </c>
      <c r="D58" s="89" t="s">
        <v>89</v>
      </c>
      <c r="E58" s="90">
        <v>9</v>
      </c>
      <c r="F58" s="90">
        <v>9</v>
      </c>
      <c r="G58" s="90">
        <v>9</v>
      </c>
      <c r="H58" s="90">
        <v>0</v>
      </c>
      <c r="I58" s="90">
        <v>0</v>
      </c>
    </row>
    <row r="59" spans="1:9" ht="20.100000000000001" customHeight="1">
      <c r="A59" s="87" t="s">
        <v>144</v>
      </c>
      <c r="B59" s="88" t="s">
        <v>140</v>
      </c>
      <c r="C59" s="88" t="s">
        <v>142</v>
      </c>
      <c r="D59" s="89" t="s">
        <v>103</v>
      </c>
      <c r="E59" s="90">
        <v>67.13</v>
      </c>
      <c r="F59" s="90">
        <v>67.13</v>
      </c>
      <c r="G59" s="90">
        <v>67.13</v>
      </c>
      <c r="H59" s="90">
        <v>0</v>
      </c>
      <c r="I59" s="90">
        <v>0</v>
      </c>
    </row>
    <row r="60" spans="1:9" ht="20.100000000000001" customHeight="1">
      <c r="A60" s="87"/>
      <c r="B60" s="88" t="s">
        <v>76</v>
      </c>
      <c r="C60" s="88"/>
      <c r="D60" s="89" t="s">
        <v>106</v>
      </c>
      <c r="E60" s="90">
        <f>E61</f>
        <v>5796.59</v>
      </c>
      <c r="F60" s="90">
        <f>F61</f>
        <v>0</v>
      </c>
      <c r="G60" s="90">
        <f>G61</f>
        <v>0</v>
      </c>
      <c r="H60" s="90">
        <f>H61</f>
        <v>0</v>
      </c>
      <c r="I60" s="90">
        <f>I61</f>
        <v>5796.59</v>
      </c>
    </row>
    <row r="61" spans="1:9" ht="20.100000000000001" customHeight="1">
      <c r="A61" s="87"/>
      <c r="B61" s="88"/>
      <c r="C61" s="88" t="s">
        <v>76</v>
      </c>
      <c r="D61" s="89" t="s">
        <v>107</v>
      </c>
      <c r="E61" s="90">
        <f>SUM(E62:E74)</f>
        <v>5796.59</v>
      </c>
      <c r="F61" s="90">
        <f>SUM(F62:F74)</f>
        <v>0</v>
      </c>
      <c r="G61" s="90">
        <f>SUM(G62:G74)</f>
        <v>0</v>
      </c>
      <c r="H61" s="90">
        <f>SUM(H62:H74)</f>
        <v>0</v>
      </c>
      <c r="I61" s="90">
        <f>SUM(I62:I74)</f>
        <v>5796.59</v>
      </c>
    </row>
    <row r="62" spans="1:9" ht="20.100000000000001" customHeight="1">
      <c r="A62" s="87" t="s">
        <v>144</v>
      </c>
      <c r="B62" s="88" t="s">
        <v>142</v>
      </c>
      <c r="C62" s="88" t="s">
        <v>142</v>
      </c>
      <c r="D62" s="89" t="s">
        <v>120</v>
      </c>
      <c r="E62" s="90">
        <v>120</v>
      </c>
      <c r="F62" s="90">
        <v>0</v>
      </c>
      <c r="G62" s="90">
        <v>0</v>
      </c>
      <c r="H62" s="90">
        <v>0</v>
      </c>
      <c r="I62" s="90">
        <v>120</v>
      </c>
    </row>
    <row r="63" spans="1:9" ht="20.100000000000001" customHeight="1">
      <c r="A63" s="87" t="s">
        <v>144</v>
      </c>
      <c r="B63" s="88" t="s">
        <v>142</v>
      </c>
      <c r="C63" s="88" t="s">
        <v>142</v>
      </c>
      <c r="D63" s="89" t="s">
        <v>112</v>
      </c>
      <c r="E63" s="90">
        <v>39.07</v>
      </c>
      <c r="F63" s="90">
        <v>0</v>
      </c>
      <c r="G63" s="90">
        <v>0</v>
      </c>
      <c r="H63" s="90">
        <v>0</v>
      </c>
      <c r="I63" s="90">
        <v>39.07</v>
      </c>
    </row>
    <row r="64" spans="1:9" ht="20.100000000000001" customHeight="1">
      <c r="A64" s="87" t="s">
        <v>144</v>
      </c>
      <c r="B64" s="88" t="s">
        <v>142</v>
      </c>
      <c r="C64" s="88" t="s">
        <v>142</v>
      </c>
      <c r="D64" s="89" t="s">
        <v>111</v>
      </c>
      <c r="E64" s="90">
        <v>24</v>
      </c>
      <c r="F64" s="90">
        <v>0</v>
      </c>
      <c r="G64" s="90">
        <v>0</v>
      </c>
      <c r="H64" s="90">
        <v>0</v>
      </c>
      <c r="I64" s="90">
        <v>24</v>
      </c>
    </row>
    <row r="65" spans="1:9" ht="20.100000000000001" customHeight="1">
      <c r="A65" s="87" t="s">
        <v>144</v>
      </c>
      <c r="B65" s="88" t="s">
        <v>142</v>
      </c>
      <c r="C65" s="88" t="s">
        <v>142</v>
      </c>
      <c r="D65" s="89" t="s">
        <v>118</v>
      </c>
      <c r="E65" s="90">
        <v>84.24</v>
      </c>
      <c r="F65" s="90">
        <v>0</v>
      </c>
      <c r="G65" s="90">
        <v>0</v>
      </c>
      <c r="H65" s="90">
        <v>0</v>
      </c>
      <c r="I65" s="90">
        <v>84.24</v>
      </c>
    </row>
    <row r="66" spans="1:9" ht="20.100000000000001" customHeight="1">
      <c r="A66" s="87" t="s">
        <v>144</v>
      </c>
      <c r="B66" s="88" t="s">
        <v>142</v>
      </c>
      <c r="C66" s="88" t="s">
        <v>142</v>
      </c>
      <c r="D66" s="89" t="s">
        <v>113</v>
      </c>
      <c r="E66" s="90">
        <v>500</v>
      </c>
      <c r="F66" s="90">
        <v>0</v>
      </c>
      <c r="G66" s="90">
        <v>0</v>
      </c>
      <c r="H66" s="90">
        <v>0</v>
      </c>
      <c r="I66" s="90">
        <v>500</v>
      </c>
    </row>
    <row r="67" spans="1:9" ht="20.100000000000001" customHeight="1">
      <c r="A67" s="87" t="s">
        <v>144</v>
      </c>
      <c r="B67" s="88" t="s">
        <v>142</v>
      </c>
      <c r="C67" s="88" t="s">
        <v>142</v>
      </c>
      <c r="D67" s="89" t="s">
        <v>117</v>
      </c>
      <c r="E67" s="90">
        <v>6</v>
      </c>
      <c r="F67" s="90">
        <v>0</v>
      </c>
      <c r="G67" s="90">
        <v>0</v>
      </c>
      <c r="H67" s="90">
        <v>0</v>
      </c>
      <c r="I67" s="90">
        <v>6</v>
      </c>
    </row>
    <row r="68" spans="1:9" ht="20.100000000000001" customHeight="1">
      <c r="A68" s="87" t="s">
        <v>144</v>
      </c>
      <c r="B68" s="88" t="s">
        <v>142</v>
      </c>
      <c r="C68" s="88" t="s">
        <v>142</v>
      </c>
      <c r="D68" s="89" t="s">
        <v>116</v>
      </c>
      <c r="E68" s="90">
        <v>5</v>
      </c>
      <c r="F68" s="90">
        <v>0</v>
      </c>
      <c r="G68" s="90">
        <v>0</v>
      </c>
      <c r="H68" s="90">
        <v>0</v>
      </c>
      <c r="I68" s="90">
        <v>5</v>
      </c>
    </row>
    <row r="69" spans="1:9" ht="20.100000000000001" customHeight="1">
      <c r="A69" s="87" t="s">
        <v>144</v>
      </c>
      <c r="B69" s="88" t="s">
        <v>142</v>
      </c>
      <c r="C69" s="88" t="s">
        <v>142</v>
      </c>
      <c r="D69" s="89" t="s">
        <v>114</v>
      </c>
      <c r="E69" s="90">
        <v>24.5</v>
      </c>
      <c r="F69" s="90">
        <v>0</v>
      </c>
      <c r="G69" s="90">
        <v>0</v>
      </c>
      <c r="H69" s="90">
        <v>0</v>
      </c>
      <c r="I69" s="90">
        <v>24.5</v>
      </c>
    </row>
    <row r="70" spans="1:9" ht="20.100000000000001" customHeight="1">
      <c r="A70" s="87" t="s">
        <v>144</v>
      </c>
      <c r="B70" s="88" t="s">
        <v>142</v>
      </c>
      <c r="C70" s="88" t="s">
        <v>142</v>
      </c>
      <c r="D70" s="89" t="s">
        <v>109</v>
      </c>
      <c r="E70" s="90">
        <v>12</v>
      </c>
      <c r="F70" s="90">
        <v>0</v>
      </c>
      <c r="G70" s="90">
        <v>0</v>
      </c>
      <c r="H70" s="90">
        <v>0</v>
      </c>
      <c r="I70" s="90">
        <v>12</v>
      </c>
    </row>
    <row r="71" spans="1:9" ht="20.100000000000001" customHeight="1">
      <c r="A71" s="87" t="s">
        <v>144</v>
      </c>
      <c r="B71" s="88" t="s">
        <v>142</v>
      </c>
      <c r="C71" s="88" t="s">
        <v>142</v>
      </c>
      <c r="D71" s="89" t="s">
        <v>110</v>
      </c>
      <c r="E71" s="90">
        <v>300</v>
      </c>
      <c r="F71" s="90">
        <v>0</v>
      </c>
      <c r="G71" s="90">
        <v>0</v>
      </c>
      <c r="H71" s="90">
        <v>0</v>
      </c>
      <c r="I71" s="90">
        <v>300</v>
      </c>
    </row>
    <row r="72" spans="1:9" ht="20.100000000000001" customHeight="1">
      <c r="A72" s="87" t="s">
        <v>144</v>
      </c>
      <c r="B72" s="88" t="s">
        <v>142</v>
      </c>
      <c r="C72" s="88" t="s">
        <v>142</v>
      </c>
      <c r="D72" s="89" t="s">
        <v>115</v>
      </c>
      <c r="E72" s="90">
        <v>300</v>
      </c>
      <c r="F72" s="90">
        <v>0</v>
      </c>
      <c r="G72" s="90">
        <v>0</v>
      </c>
      <c r="H72" s="90">
        <v>0</v>
      </c>
      <c r="I72" s="90">
        <v>300</v>
      </c>
    </row>
    <row r="73" spans="1:9" ht="20.100000000000001" customHeight="1">
      <c r="A73" s="87" t="s">
        <v>144</v>
      </c>
      <c r="B73" s="88" t="s">
        <v>142</v>
      </c>
      <c r="C73" s="88" t="s">
        <v>142</v>
      </c>
      <c r="D73" s="89" t="s">
        <v>119</v>
      </c>
      <c r="E73" s="90">
        <v>4161</v>
      </c>
      <c r="F73" s="90">
        <v>0</v>
      </c>
      <c r="G73" s="90">
        <v>0</v>
      </c>
      <c r="H73" s="90">
        <v>0</v>
      </c>
      <c r="I73" s="90">
        <v>4161</v>
      </c>
    </row>
    <row r="74" spans="1:9" ht="20.100000000000001" customHeight="1">
      <c r="A74" s="87" t="s">
        <v>144</v>
      </c>
      <c r="B74" s="88" t="s">
        <v>142</v>
      </c>
      <c r="C74" s="88" t="s">
        <v>142</v>
      </c>
      <c r="D74" s="89" t="s">
        <v>108</v>
      </c>
      <c r="E74" s="90">
        <v>220.78</v>
      </c>
      <c r="F74" s="90">
        <v>0</v>
      </c>
      <c r="G74" s="90">
        <v>0</v>
      </c>
      <c r="H74" s="90">
        <v>0</v>
      </c>
      <c r="I74" s="90">
        <v>220.78</v>
      </c>
    </row>
    <row r="75" spans="1:9" ht="20.100000000000001" customHeight="1">
      <c r="A75" s="87" t="s">
        <v>124</v>
      </c>
      <c r="B75" s="88"/>
      <c r="C75" s="88"/>
      <c r="D75" s="89" t="s">
        <v>121</v>
      </c>
      <c r="E75" s="90">
        <f t="shared" ref="E75:I77" si="2">E76</f>
        <v>20.86</v>
      </c>
      <c r="F75" s="90">
        <f t="shared" si="2"/>
        <v>20.86</v>
      </c>
      <c r="G75" s="90">
        <f t="shared" si="2"/>
        <v>20.86</v>
      </c>
      <c r="H75" s="90">
        <f t="shared" si="2"/>
        <v>0</v>
      </c>
      <c r="I75" s="90">
        <f t="shared" si="2"/>
        <v>0</v>
      </c>
    </row>
    <row r="76" spans="1:9" ht="20.100000000000001" customHeight="1">
      <c r="A76" s="87"/>
      <c r="B76" s="88" t="s">
        <v>73</v>
      </c>
      <c r="C76" s="88"/>
      <c r="D76" s="89" t="s">
        <v>122</v>
      </c>
      <c r="E76" s="90">
        <f t="shared" si="2"/>
        <v>20.86</v>
      </c>
      <c r="F76" s="90">
        <f t="shared" si="2"/>
        <v>20.86</v>
      </c>
      <c r="G76" s="90">
        <f t="shared" si="2"/>
        <v>20.86</v>
      </c>
      <c r="H76" s="90">
        <f t="shared" si="2"/>
        <v>0</v>
      </c>
      <c r="I76" s="90">
        <f t="shared" si="2"/>
        <v>0</v>
      </c>
    </row>
    <row r="77" spans="1:9" ht="20.100000000000001" customHeight="1">
      <c r="A77" s="87"/>
      <c r="B77" s="88"/>
      <c r="C77" s="88" t="s">
        <v>70</v>
      </c>
      <c r="D77" s="89" t="s">
        <v>123</v>
      </c>
      <c r="E77" s="90">
        <f t="shared" si="2"/>
        <v>20.86</v>
      </c>
      <c r="F77" s="90">
        <f t="shared" si="2"/>
        <v>20.86</v>
      </c>
      <c r="G77" s="90">
        <f t="shared" si="2"/>
        <v>20.86</v>
      </c>
      <c r="H77" s="90">
        <f t="shared" si="2"/>
        <v>0</v>
      </c>
      <c r="I77" s="90">
        <f t="shared" si="2"/>
        <v>0</v>
      </c>
    </row>
    <row r="78" spans="1:9" ht="20.100000000000001" customHeight="1">
      <c r="A78" s="87" t="s">
        <v>145</v>
      </c>
      <c r="B78" s="88" t="s">
        <v>141</v>
      </c>
      <c r="C78" s="88" t="s">
        <v>140</v>
      </c>
      <c r="D78" s="89" t="s">
        <v>125</v>
      </c>
      <c r="E78" s="90">
        <v>20.86</v>
      </c>
      <c r="F78" s="90">
        <v>20.86</v>
      </c>
      <c r="G78" s="90">
        <v>20.86</v>
      </c>
      <c r="H78" s="90">
        <v>0</v>
      </c>
      <c r="I78" s="90">
        <v>0</v>
      </c>
    </row>
  </sheetData>
  <sheetProtection formatCells="0" formatColumns="0" formatRows="0"/>
  <mergeCells count="10">
    <mergeCell ref="A1:I1"/>
    <mergeCell ref="A2:D2"/>
    <mergeCell ref="A3:C3"/>
    <mergeCell ref="F3:I3"/>
    <mergeCell ref="F4:H4"/>
    <mergeCell ref="A4:A5"/>
    <mergeCell ref="B4:B5"/>
    <mergeCell ref="C4:C5"/>
    <mergeCell ref="D3:D5"/>
    <mergeCell ref="E3:E5"/>
  </mergeCells>
  <phoneticPr fontId="1" type="noConversion"/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V81"/>
  <sheetViews>
    <sheetView showGridLines="0" showZeros="0" workbookViewId="0">
      <selection sqref="A1:V1"/>
    </sheetView>
  </sheetViews>
  <sheetFormatPr defaultColWidth="9" defaultRowHeight="13.5"/>
  <cols>
    <col min="1" max="1" width="4" style="73" customWidth="1"/>
    <col min="2" max="2" width="3.75" style="73" customWidth="1"/>
    <col min="3" max="3" width="17.625" style="73" customWidth="1"/>
    <col min="4" max="4" width="4.875" style="73" customWidth="1"/>
    <col min="5" max="5" width="4" style="73" customWidth="1"/>
    <col min="6" max="6" width="19" style="73" customWidth="1"/>
    <col min="7" max="7" width="11.5" style="73" customWidth="1"/>
    <col min="8" max="8" width="9" style="73"/>
    <col min="9" max="9" width="11.125" style="73" customWidth="1"/>
    <col min="10" max="19" width="9" style="73"/>
    <col min="20" max="20" width="11.25" style="73" customWidth="1"/>
    <col min="21" max="21" width="9" style="73"/>
    <col min="22" max="22" width="8.875" style="73" customWidth="1"/>
    <col min="23" max="16384" width="9" style="73"/>
  </cols>
  <sheetData>
    <row r="1" spans="1:22" s="70" customFormat="1" ht="42" customHeight="1">
      <c r="A1" s="182" t="s">
        <v>150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</row>
    <row r="2" spans="1:22" s="71" customFormat="1" ht="17.25" customHeight="1">
      <c r="A2" s="183" t="s">
        <v>1</v>
      </c>
      <c r="B2" s="184"/>
      <c r="C2" s="184"/>
      <c r="D2" s="184"/>
      <c r="E2" s="184"/>
      <c r="F2" s="18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185" t="s">
        <v>2</v>
      </c>
      <c r="V2" s="185"/>
    </row>
    <row r="3" spans="1:22" s="71" customFormat="1" ht="18" customHeight="1">
      <c r="A3" s="173" t="s">
        <v>151</v>
      </c>
      <c r="B3" s="177"/>
      <c r="C3" s="174"/>
      <c r="D3" s="173" t="s">
        <v>152</v>
      </c>
      <c r="E3" s="177"/>
      <c r="F3" s="174"/>
      <c r="G3" s="186" t="s">
        <v>129</v>
      </c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8"/>
    </row>
    <row r="4" spans="1:22" s="71" customFormat="1" ht="13.5" customHeight="1">
      <c r="A4" s="178"/>
      <c r="B4" s="179"/>
      <c r="C4" s="180"/>
      <c r="D4" s="178"/>
      <c r="E4" s="179"/>
      <c r="F4" s="180"/>
      <c r="G4" s="170" t="s">
        <v>35</v>
      </c>
      <c r="H4" s="173" t="s">
        <v>36</v>
      </c>
      <c r="I4" s="174"/>
      <c r="J4" s="186" t="s">
        <v>37</v>
      </c>
      <c r="K4" s="187"/>
      <c r="L4" s="187"/>
      <c r="M4" s="187"/>
      <c r="N4" s="187"/>
      <c r="O4" s="188"/>
      <c r="P4" s="170" t="s">
        <v>38</v>
      </c>
      <c r="Q4" s="170" t="s">
        <v>153</v>
      </c>
      <c r="R4" s="170" t="s">
        <v>154</v>
      </c>
      <c r="S4" s="173" t="s">
        <v>155</v>
      </c>
      <c r="T4" s="174"/>
      <c r="U4" s="170" t="s">
        <v>32</v>
      </c>
      <c r="V4" s="170" t="s">
        <v>33</v>
      </c>
    </row>
    <row r="5" spans="1:22" s="71" customFormat="1" ht="22.5" customHeight="1">
      <c r="A5" s="175"/>
      <c r="B5" s="181"/>
      <c r="C5" s="176"/>
      <c r="D5" s="175"/>
      <c r="E5" s="181"/>
      <c r="F5" s="176"/>
      <c r="G5" s="171"/>
      <c r="H5" s="175"/>
      <c r="I5" s="176"/>
      <c r="J5" s="189" t="s">
        <v>132</v>
      </c>
      <c r="K5" s="189" t="s">
        <v>49</v>
      </c>
      <c r="L5" s="189" t="s">
        <v>50</v>
      </c>
      <c r="M5" s="189" t="s">
        <v>51</v>
      </c>
      <c r="N5" s="189" t="s">
        <v>52</v>
      </c>
      <c r="O5" s="189" t="s">
        <v>53</v>
      </c>
      <c r="P5" s="171"/>
      <c r="Q5" s="171"/>
      <c r="R5" s="171"/>
      <c r="S5" s="175"/>
      <c r="T5" s="176"/>
      <c r="U5" s="171"/>
      <c r="V5" s="171"/>
    </row>
    <row r="6" spans="1:22" s="71" customFormat="1" ht="22.5" customHeight="1">
      <c r="A6" s="75" t="s">
        <v>42</v>
      </c>
      <c r="B6" s="75" t="s">
        <v>43</v>
      </c>
      <c r="C6" s="75" t="s">
        <v>28</v>
      </c>
      <c r="D6" s="75" t="s">
        <v>42</v>
      </c>
      <c r="E6" s="75" t="s">
        <v>43</v>
      </c>
      <c r="F6" s="75" t="s">
        <v>28</v>
      </c>
      <c r="G6" s="172"/>
      <c r="H6" s="75" t="s">
        <v>46</v>
      </c>
      <c r="I6" s="75" t="s">
        <v>47</v>
      </c>
      <c r="J6" s="189"/>
      <c r="K6" s="189"/>
      <c r="L6" s="189"/>
      <c r="M6" s="189"/>
      <c r="N6" s="189"/>
      <c r="O6" s="189"/>
      <c r="P6" s="172"/>
      <c r="Q6" s="172"/>
      <c r="R6" s="172"/>
      <c r="S6" s="75" t="s">
        <v>156</v>
      </c>
      <c r="T6" s="75" t="s">
        <v>41</v>
      </c>
      <c r="U6" s="172"/>
      <c r="V6" s="172"/>
    </row>
    <row r="7" spans="1:22" s="72" customFormat="1" ht="20.100000000000001" customHeight="1">
      <c r="A7" s="76"/>
      <c r="B7" s="77"/>
      <c r="C7" s="78" t="s">
        <v>35</v>
      </c>
      <c r="D7" s="77"/>
      <c r="E7" s="77"/>
      <c r="F7" s="77"/>
      <c r="G7" s="79">
        <f t="shared" ref="G7:V7" si="0">G8+G63</f>
        <v>365.22</v>
      </c>
      <c r="H7" s="79">
        <f t="shared" si="0"/>
        <v>365.22</v>
      </c>
      <c r="I7" s="79">
        <f t="shared" si="0"/>
        <v>0</v>
      </c>
      <c r="J7" s="79">
        <f t="shared" si="0"/>
        <v>0</v>
      </c>
      <c r="K7" s="79">
        <f t="shared" si="0"/>
        <v>0</v>
      </c>
      <c r="L7" s="79">
        <f t="shared" si="0"/>
        <v>0</v>
      </c>
      <c r="M7" s="79">
        <f t="shared" si="0"/>
        <v>0</v>
      </c>
      <c r="N7" s="79">
        <f t="shared" si="0"/>
        <v>0</v>
      </c>
      <c r="O7" s="79">
        <f t="shared" si="0"/>
        <v>0</v>
      </c>
      <c r="P7" s="79">
        <f t="shared" si="0"/>
        <v>0</v>
      </c>
      <c r="Q7" s="79">
        <f t="shared" si="0"/>
        <v>0</v>
      </c>
      <c r="R7" s="79">
        <f t="shared" si="0"/>
        <v>0</v>
      </c>
      <c r="S7" s="79">
        <f t="shared" si="0"/>
        <v>0</v>
      </c>
      <c r="T7" s="79">
        <f t="shared" si="0"/>
        <v>0</v>
      </c>
      <c r="U7" s="79">
        <f t="shared" si="0"/>
        <v>0</v>
      </c>
      <c r="V7" s="79">
        <f t="shared" si="0"/>
        <v>0</v>
      </c>
    </row>
    <row r="8" spans="1:22" ht="20.100000000000001" customHeight="1">
      <c r="A8" s="76"/>
      <c r="B8" s="77"/>
      <c r="C8" s="76" t="s">
        <v>157</v>
      </c>
      <c r="D8" s="77"/>
      <c r="E8" s="77"/>
      <c r="F8" s="77"/>
      <c r="G8" s="79">
        <f t="shared" ref="G8:V8" si="1">G9+G12+G14+G16+G18+G21+G24+G27+G30+G33+G36+G39+G42+G45+G48+G50+G52+G54+G57+G60</f>
        <v>348.96</v>
      </c>
      <c r="H8" s="79">
        <f t="shared" si="1"/>
        <v>348.96</v>
      </c>
      <c r="I8" s="79">
        <f t="shared" si="1"/>
        <v>0</v>
      </c>
      <c r="J8" s="79">
        <f t="shared" si="1"/>
        <v>0</v>
      </c>
      <c r="K8" s="79">
        <f t="shared" si="1"/>
        <v>0</v>
      </c>
      <c r="L8" s="79">
        <f t="shared" si="1"/>
        <v>0</v>
      </c>
      <c r="M8" s="79">
        <f t="shared" si="1"/>
        <v>0</v>
      </c>
      <c r="N8" s="79">
        <f t="shared" si="1"/>
        <v>0</v>
      </c>
      <c r="O8" s="79">
        <f t="shared" si="1"/>
        <v>0</v>
      </c>
      <c r="P8" s="79">
        <f t="shared" si="1"/>
        <v>0</v>
      </c>
      <c r="Q8" s="79">
        <f t="shared" si="1"/>
        <v>0</v>
      </c>
      <c r="R8" s="79">
        <f t="shared" si="1"/>
        <v>0</v>
      </c>
      <c r="S8" s="79">
        <f t="shared" si="1"/>
        <v>0</v>
      </c>
      <c r="T8" s="79">
        <f t="shared" si="1"/>
        <v>0</v>
      </c>
      <c r="U8" s="79">
        <f t="shared" si="1"/>
        <v>0</v>
      </c>
      <c r="V8" s="79">
        <f t="shared" si="1"/>
        <v>0</v>
      </c>
    </row>
    <row r="9" spans="1:22" ht="20.100000000000001" customHeight="1">
      <c r="A9" s="76"/>
      <c r="B9" s="77"/>
      <c r="C9" s="76" t="s">
        <v>158</v>
      </c>
      <c r="D9" s="77"/>
      <c r="E9" s="77"/>
      <c r="F9" s="77"/>
      <c r="G9" s="79">
        <f t="shared" ref="G9:V9" si="2">SUM(G10:G11)</f>
        <v>65.7</v>
      </c>
      <c r="H9" s="79">
        <f t="shared" si="2"/>
        <v>65.7</v>
      </c>
      <c r="I9" s="79">
        <f t="shared" si="2"/>
        <v>0</v>
      </c>
      <c r="J9" s="79">
        <f t="shared" si="2"/>
        <v>0</v>
      </c>
      <c r="K9" s="79">
        <f t="shared" si="2"/>
        <v>0</v>
      </c>
      <c r="L9" s="79">
        <f t="shared" si="2"/>
        <v>0</v>
      </c>
      <c r="M9" s="79">
        <f t="shared" si="2"/>
        <v>0</v>
      </c>
      <c r="N9" s="79">
        <f t="shared" si="2"/>
        <v>0</v>
      </c>
      <c r="O9" s="79">
        <f t="shared" si="2"/>
        <v>0</v>
      </c>
      <c r="P9" s="79">
        <f t="shared" si="2"/>
        <v>0</v>
      </c>
      <c r="Q9" s="79">
        <f t="shared" si="2"/>
        <v>0</v>
      </c>
      <c r="R9" s="79">
        <f t="shared" si="2"/>
        <v>0</v>
      </c>
      <c r="S9" s="79">
        <f t="shared" si="2"/>
        <v>0</v>
      </c>
      <c r="T9" s="79">
        <f t="shared" si="2"/>
        <v>0</v>
      </c>
      <c r="U9" s="79">
        <f t="shared" si="2"/>
        <v>0</v>
      </c>
      <c r="V9" s="79">
        <f t="shared" si="2"/>
        <v>0</v>
      </c>
    </row>
    <row r="10" spans="1:22" ht="20.100000000000001" customHeight="1">
      <c r="A10" s="76">
        <v>301</v>
      </c>
      <c r="B10" s="77" t="s">
        <v>70</v>
      </c>
      <c r="C10" s="76" t="s">
        <v>159</v>
      </c>
      <c r="D10" s="77" t="s">
        <v>160</v>
      </c>
      <c r="E10" s="77" t="s">
        <v>70</v>
      </c>
      <c r="F10" s="77" t="s">
        <v>161</v>
      </c>
      <c r="G10" s="79">
        <v>41.5</v>
      </c>
      <c r="H10" s="79">
        <v>41.5</v>
      </c>
      <c r="I10" s="79">
        <v>0</v>
      </c>
      <c r="J10" s="79">
        <v>0</v>
      </c>
      <c r="K10" s="79">
        <v>0</v>
      </c>
      <c r="L10" s="79">
        <v>0</v>
      </c>
      <c r="M10" s="79">
        <v>0</v>
      </c>
      <c r="N10" s="79">
        <v>0</v>
      </c>
      <c r="O10" s="79">
        <v>0</v>
      </c>
      <c r="P10" s="79">
        <v>0</v>
      </c>
      <c r="Q10" s="79">
        <v>0</v>
      </c>
      <c r="R10" s="79">
        <v>0</v>
      </c>
      <c r="S10" s="79">
        <v>0</v>
      </c>
      <c r="T10" s="79">
        <v>0</v>
      </c>
      <c r="U10" s="79">
        <v>0</v>
      </c>
      <c r="V10" s="79">
        <v>0</v>
      </c>
    </row>
    <row r="11" spans="1:22" ht="20.100000000000001" customHeight="1">
      <c r="A11" s="76">
        <v>301</v>
      </c>
      <c r="B11" s="77" t="s">
        <v>73</v>
      </c>
      <c r="C11" s="76" t="s">
        <v>162</v>
      </c>
      <c r="D11" s="77" t="s">
        <v>160</v>
      </c>
      <c r="E11" s="77" t="s">
        <v>70</v>
      </c>
      <c r="F11" s="77" t="s">
        <v>161</v>
      </c>
      <c r="G11" s="79">
        <v>24.2</v>
      </c>
      <c r="H11" s="79">
        <v>24.2</v>
      </c>
      <c r="I11" s="79">
        <v>0</v>
      </c>
      <c r="J11" s="79">
        <v>0</v>
      </c>
      <c r="K11" s="79">
        <v>0</v>
      </c>
      <c r="L11" s="79">
        <v>0</v>
      </c>
      <c r="M11" s="79">
        <v>0</v>
      </c>
      <c r="N11" s="79">
        <v>0</v>
      </c>
      <c r="O11" s="79">
        <v>0</v>
      </c>
      <c r="P11" s="79">
        <v>0</v>
      </c>
      <c r="Q11" s="79">
        <v>0</v>
      </c>
      <c r="R11" s="79">
        <v>0</v>
      </c>
      <c r="S11" s="79">
        <v>0</v>
      </c>
      <c r="T11" s="79">
        <v>0</v>
      </c>
      <c r="U11" s="79">
        <v>0</v>
      </c>
      <c r="V11" s="79">
        <v>0</v>
      </c>
    </row>
    <row r="12" spans="1:22" ht="20.100000000000001" customHeight="1">
      <c r="A12" s="76"/>
      <c r="B12" s="77"/>
      <c r="C12" s="76" t="s">
        <v>163</v>
      </c>
      <c r="D12" s="77"/>
      <c r="E12" s="77"/>
      <c r="F12" s="77"/>
      <c r="G12" s="79">
        <f t="shared" ref="G12:V12" si="3">G13</f>
        <v>67.13</v>
      </c>
      <c r="H12" s="79">
        <f t="shared" si="3"/>
        <v>67.13</v>
      </c>
      <c r="I12" s="79">
        <f t="shared" si="3"/>
        <v>0</v>
      </c>
      <c r="J12" s="79">
        <f t="shared" si="3"/>
        <v>0</v>
      </c>
      <c r="K12" s="79">
        <f t="shared" si="3"/>
        <v>0</v>
      </c>
      <c r="L12" s="79">
        <f t="shared" si="3"/>
        <v>0</v>
      </c>
      <c r="M12" s="79">
        <f t="shared" si="3"/>
        <v>0</v>
      </c>
      <c r="N12" s="79">
        <f t="shared" si="3"/>
        <v>0</v>
      </c>
      <c r="O12" s="79">
        <f t="shared" si="3"/>
        <v>0</v>
      </c>
      <c r="P12" s="79">
        <f t="shared" si="3"/>
        <v>0</v>
      </c>
      <c r="Q12" s="79">
        <f t="shared" si="3"/>
        <v>0</v>
      </c>
      <c r="R12" s="79">
        <f t="shared" si="3"/>
        <v>0</v>
      </c>
      <c r="S12" s="79">
        <f t="shared" si="3"/>
        <v>0</v>
      </c>
      <c r="T12" s="79">
        <f t="shared" si="3"/>
        <v>0</v>
      </c>
      <c r="U12" s="79">
        <f t="shared" si="3"/>
        <v>0</v>
      </c>
      <c r="V12" s="79">
        <f t="shared" si="3"/>
        <v>0</v>
      </c>
    </row>
    <row r="13" spans="1:22" ht="20.100000000000001" customHeight="1">
      <c r="A13" s="76">
        <v>301</v>
      </c>
      <c r="B13" s="77" t="s">
        <v>70</v>
      </c>
      <c r="C13" s="76" t="s">
        <v>159</v>
      </c>
      <c r="D13" s="77" t="s">
        <v>164</v>
      </c>
      <c r="E13" s="77" t="s">
        <v>70</v>
      </c>
      <c r="F13" s="77" t="s">
        <v>165</v>
      </c>
      <c r="G13" s="79">
        <v>67.13</v>
      </c>
      <c r="H13" s="79">
        <v>67.13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79">
        <v>0</v>
      </c>
      <c r="R13" s="79">
        <v>0</v>
      </c>
      <c r="S13" s="79">
        <v>0</v>
      </c>
      <c r="T13" s="79">
        <v>0</v>
      </c>
      <c r="U13" s="79">
        <v>0</v>
      </c>
      <c r="V13" s="79">
        <v>0</v>
      </c>
    </row>
    <row r="14" spans="1:22" ht="20.100000000000001" customHeight="1">
      <c r="A14" s="76"/>
      <c r="B14" s="77"/>
      <c r="C14" s="76" t="s">
        <v>166</v>
      </c>
      <c r="D14" s="77"/>
      <c r="E14" s="77"/>
      <c r="F14" s="77"/>
      <c r="G14" s="79">
        <f t="shared" ref="G14:V14" si="4">G15</f>
        <v>28.46</v>
      </c>
      <c r="H14" s="79">
        <f t="shared" si="4"/>
        <v>28.46</v>
      </c>
      <c r="I14" s="79">
        <f t="shared" si="4"/>
        <v>0</v>
      </c>
      <c r="J14" s="79">
        <f t="shared" si="4"/>
        <v>0</v>
      </c>
      <c r="K14" s="79">
        <f t="shared" si="4"/>
        <v>0</v>
      </c>
      <c r="L14" s="79">
        <f t="shared" si="4"/>
        <v>0</v>
      </c>
      <c r="M14" s="79">
        <f t="shared" si="4"/>
        <v>0</v>
      </c>
      <c r="N14" s="79">
        <f t="shared" si="4"/>
        <v>0</v>
      </c>
      <c r="O14" s="79">
        <f t="shared" si="4"/>
        <v>0</v>
      </c>
      <c r="P14" s="79">
        <f t="shared" si="4"/>
        <v>0</v>
      </c>
      <c r="Q14" s="79">
        <f t="shared" si="4"/>
        <v>0</v>
      </c>
      <c r="R14" s="79">
        <f t="shared" si="4"/>
        <v>0</v>
      </c>
      <c r="S14" s="79">
        <f t="shared" si="4"/>
        <v>0</v>
      </c>
      <c r="T14" s="79">
        <f t="shared" si="4"/>
        <v>0</v>
      </c>
      <c r="U14" s="79">
        <f t="shared" si="4"/>
        <v>0</v>
      </c>
      <c r="V14" s="79">
        <f t="shared" si="4"/>
        <v>0</v>
      </c>
    </row>
    <row r="15" spans="1:22" ht="20.100000000000001" customHeight="1">
      <c r="A15" s="76">
        <v>301</v>
      </c>
      <c r="B15" s="77" t="s">
        <v>167</v>
      </c>
      <c r="C15" s="76" t="s">
        <v>168</v>
      </c>
      <c r="D15" s="77" t="s">
        <v>164</v>
      </c>
      <c r="E15" s="77" t="s">
        <v>70</v>
      </c>
      <c r="F15" s="77" t="s">
        <v>165</v>
      </c>
      <c r="G15" s="79">
        <v>28.46</v>
      </c>
      <c r="H15" s="79">
        <v>28.46</v>
      </c>
      <c r="I15" s="79">
        <v>0</v>
      </c>
      <c r="J15" s="79">
        <v>0</v>
      </c>
      <c r="K15" s="79">
        <v>0</v>
      </c>
      <c r="L15" s="79">
        <v>0</v>
      </c>
      <c r="M15" s="79">
        <v>0</v>
      </c>
      <c r="N15" s="79">
        <v>0</v>
      </c>
      <c r="O15" s="79">
        <v>0</v>
      </c>
      <c r="P15" s="79">
        <v>0</v>
      </c>
      <c r="Q15" s="79">
        <v>0</v>
      </c>
      <c r="R15" s="79">
        <v>0</v>
      </c>
      <c r="S15" s="79">
        <v>0</v>
      </c>
      <c r="T15" s="79">
        <v>0</v>
      </c>
      <c r="U15" s="79">
        <v>0</v>
      </c>
      <c r="V15" s="79">
        <v>0</v>
      </c>
    </row>
    <row r="16" spans="1:22" ht="20.100000000000001" customHeight="1">
      <c r="A16" s="76"/>
      <c r="B16" s="77"/>
      <c r="C16" s="76" t="s">
        <v>169</v>
      </c>
      <c r="D16" s="77"/>
      <c r="E16" s="77"/>
      <c r="F16" s="77"/>
      <c r="G16" s="79">
        <f t="shared" ref="G16:V16" si="5">G17</f>
        <v>12.19</v>
      </c>
      <c r="H16" s="79">
        <f t="shared" si="5"/>
        <v>12.19</v>
      </c>
      <c r="I16" s="79">
        <f t="shared" si="5"/>
        <v>0</v>
      </c>
      <c r="J16" s="79">
        <f t="shared" si="5"/>
        <v>0</v>
      </c>
      <c r="K16" s="79">
        <f t="shared" si="5"/>
        <v>0</v>
      </c>
      <c r="L16" s="79">
        <f t="shared" si="5"/>
        <v>0</v>
      </c>
      <c r="M16" s="79">
        <f t="shared" si="5"/>
        <v>0</v>
      </c>
      <c r="N16" s="79">
        <f t="shared" si="5"/>
        <v>0</v>
      </c>
      <c r="O16" s="79">
        <f t="shared" si="5"/>
        <v>0</v>
      </c>
      <c r="P16" s="79">
        <f t="shared" si="5"/>
        <v>0</v>
      </c>
      <c r="Q16" s="79">
        <f t="shared" si="5"/>
        <v>0</v>
      </c>
      <c r="R16" s="79">
        <f t="shared" si="5"/>
        <v>0</v>
      </c>
      <c r="S16" s="79">
        <f t="shared" si="5"/>
        <v>0</v>
      </c>
      <c r="T16" s="79">
        <f t="shared" si="5"/>
        <v>0</v>
      </c>
      <c r="U16" s="79">
        <f t="shared" si="5"/>
        <v>0</v>
      </c>
      <c r="V16" s="79">
        <f t="shared" si="5"/>
        <v>0</v>
      </c>
    </row>
    <row r="17" spans="1:22" ht="20.100000000000001" customHeight="1">
      <c r="A17" s="76">
        <v>301</v>
      </c>
      <c r="B17" s="77" t="s">
        <v>167</v>
      </c>
      <c r="C17" s="76" t="s">
        <v>168</v>
      </c>
      <c r="D17" s="77" t="s">
        <v>164</v>
      </c>
      <c r="E17" s="77" t="s">
        <v>70</v>
      </c>
      <c r="F17" s="77" t="s">
        <v>165</v>
      </c>
      <c r="G17" s="79">
        <v>12.19</v>
      </c>
      <c r="H17" s="79">
        <v>12.19</v>
      </c>
      <c r="I17" s="79">
        <v>0</v>
      </c>
      <c r="J17" s="79">
        <v>0</v>
      </c>
      <c r="K17" s="79">
        <v>0</v>
      </c>
      <c r="L17" s="79">
        <v>0</v>
      </c>
      <c r="M17" s="79">
        <v>0</v>
      </c>
      <c r="N17" s="79">
        <v>0</v>
      </c>
      <c r="O17" s="79">
        <v>0</v>
      </c>
      <c r="P17" s="79">
        <v>0</v>
      </c>
      <c r="Q17" s="79">
        <v>0</v>
      </c>
      <c r="R17" s="79">
        <v>0</v>
      </c>
      <c r="S17" s="79">
        <v>0</v>
      </c>
      <c r="T17" s="79">
        <v>0</v>
      </c>
      <c r="U17" s="79">
        <v>0</v>
      </c>
      <c r="V17" s="79">
        <v>0</v>
      </c>
    </row>
    <row r="18" spans="1:22" ht="20.100000000000001" customHeight="1">
      <c r="A18" s="76"/>
      <c r="B18" s="77"/>
      <c r="C18" s="76" t="s">
        <v>170</v>
      </c>
      <c r="D18" s="77"/>
      <c r="E18" s="77"/>
      <c r="F18" s="77"/>
      <c r="G18" s="79">
        <f t="shared" ref="G18:V18" si="6">SUM(G19:G20)</f>
        <v>14.49</v>
      </c>
      <c r="H18" s="79">
        <f t="shared" si="6"/>
        <v>14.49</v>
      </c>
      <c r="I18" s="79">
        <f t="shared" si="6"/>
        <v>0</v>
      </c>
      <c r="J18" s="79">
        <f t="shared" si="6"/>
        <v>0</v>
      </c>
      <c r="K18" s="79">
        <f t="shared" si="6"/>
        <v>0</v>
      </c>
      <c r="L18" s="79">
        <f t="shared" si="6"/>
        <v>0</v>
      </c>
      <c r="M18" s="79">
        <f t="shared" si="6"/>
        <v>0</v>
      </c>
      <c r="N18" s="79">
        <f t="shared" si="6"/>
        <v>0</v>
      </c>
      <c r="O18" s="79">
        <f t="shared" si="6"/>
        <v>0</v>
      </c>
      <c r="P18" s="79">
        <f t="shared" si="6"/>
        <v>0</v>
      </c>
      <c r="Q18" s="79">
        <f t="shared" si="6"/>
        <v>0</v>
      </c>
      <c r="R18" s="79">
        <f t="shared" si="6"/>
        <v>0</v>
      </c>
      <c r="S18" s="79">
        <f t="shared" si="6"/>
        <v>0</v>
      </c>
      <c r="T18" s="79">
        <f t="shared" si="6"/>
        <v>0</v>
      </c>
      <c r="U18" s="79">
        <f t="shared" si="6"/>
        <v>0</v>
      </c>
      <c r="V18" s="79">
        <f t="shared" si="6"/>
        <v>0</v>
      </c>
    </row>
    <row r="19" spans="1:22" ht="20.100000000000001" customHeight="1">
      <c r="A19" s="76">
        <v>301</v>
      </c>
      <c r="B19" s="77" t="s">
        <v>76</v>
      </c>
      <c r="C19" s="76" t="s">
        <v>171</v>
      </c>
      <c r="D19" s="77" t="s">
        <v>160</v>
      </c>
      <c r="E19" s="77" t="s">
        <v>70</v>
      </c>
      <c r="F19" s="77" t="s">
        <v>161</v>
      </c>
      <c r="G19" s="79">
        <v>5.49</v>
      </c>
      <c r="H19" s="79">
        <v>5.49</v>
      </c>
      <c r="I19" s="79">
        <v>0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  <c r="R19" s="79">
        <v>0</v>
      </c>
      <c r="S19" s="79">
        <v>0</v>
      </c>
      <c r="T19" s="79">
        <v>0</v>
      </c>
      <c r="U19" s="79">
        <v>0</v>
      </c>
      <c r="V19" s="79">
        <v>0</v>
      </c>
    </row>
    <row r="20" spans="1:22" ht="20.100000000000001" customHeight="1">
      <c r="A20" s="76">
        <v>301</v>
      </c>
      <c r="B20" s="77" t="s">
        <v>76</v>
      </c>
      <c r="C20" s="76" t="s">
        <v>171</v>
      </c>
      <c r="D20" s="77" t="s">
        <v>164</v>
      </c>
      <c r="E20" s="77" t="s">
        <v>70</v>
      </c>
      <c r="F20" s="77" t="s">
        <v>165</v>
      </c>
      <c r="G20" s="79">
        <v>9</v>
      </c>
      <c r="H20" s="79">
        <v>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  <c r="T20" s="79">
        <v>0</v>
      </c>
      <c r="U20" s="79">
        <v>0</v>
      </c>
      <c r="V20" s="79">
        <v>0</v>
      </c>
    </row>
    <row r="21" spans="1:22" ht="20.100000000000001" customHeight="1">
      <c r="A21" s="76"/>
      <c r="B21" s="77"/>
      <c r="C21" s="76" t="s">
        <v>172</v>
      </c>
      <c r="D21" s="77"/>
      <c r="E21" s="77"/>
      <c r="F21" s="77"/>
      <c r="G21" s="79">
        <f t="shared" ref="G21:V21" si="7">SUM(G22:G23)</f>
        <v>12.17</v>
      </c>
      <c r="H21" s="79">
        <f t="shared" si="7"/>
        <v>12.17</v>
      </c>
      <c r="I21" s="79">
        <f t="shared" si="7"/>
        <v>0</v>
      </c>
      <c r="J21" s="79">
        <f t="shared" si="7"/>
        <v>0</v>
      </c>
      <c r="K21" s="79">
        <f t="shared" si="7"/>
        <v>0</v>
      </c>
      <c r="L21" s="79">
        <f t="shared" si="7"/>
        <v>0</v>
      </c>
      <c r="M21" s="79">
        <f t="shared" si="7"/>
        <v>0</v>
      </c>
      <c r="N21" s="79">
        <f t="shared" si="7"/>
        <v>0</v>
      </c>
      <c r="O21" s="79">
        <f t="shared" si="7"/>
        <v>0</v>
      </c>
      <c r="P21" s="79">
        <f t="shared" si="7"/>
        <v>0</v>
      </c>
      <c r="Q21" s="79">
        <f t="shared" si="7"/>
        <v>0</v>
      </c>
      <c r="R21" s="79">
        <f t="shared" si="7"/>
        <v>0</v>
      </c>
      <c r="S21" s="79">
        <f t="shared" si="7"/>
        <v>0</v>
      </c>
      <c r="T21" s="79">
        <f t="shared" si="7"/>
        <v>0</v>
      </c>
      <c r="U21" s="79">
        <f t="shared" si="7"/>
        <v>0</v>
      </c>
      <c r="V21" s="79">
        <f t="shared" si="7"/>
        <v>0</v>
      </c>
    </row>
    <row r="22" spans="1:22" ht="20.100000000000001" customHeight="1">
      <c r="A22" s="76">
        <v>301</v>
      </c>
      <c r="B22" s="77" t="s">
        <v>173</v>
      </c>
      <c r="C22" s="76" t="s">
        <v>174</v>
      </c>
      <c r="D22" s="77" t="s">
        <v>160</v>
      </c>
      <c r="E22" s="77" t="s">
        <v>73</v>
      </c>
      <c r="F22" s="77" t="s">
        <v>175</v>
      </c>
      <c r="G22" s="79">
        <v>4.6100000000000003</v>
      </c>
      <c r="H22" s="79">
        <v>4.6100000000000003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  <c r="Q22" s="79">
        <v>0</v>
      </c>
      <c r="R22" s="79">
        <v>0</v>
      </c>
      <c r="S22" s="79">
        <v>0</v>
      </c>
      <c r="T22" s="79">
        <v>0</v>
      </c>
      <c r="U22" s="79">
        <v>0</v>
      </c>
      <c r="V22" s="79">
        <v>0</v>
      </c>
    </row>
    <row r="23" spans="1:22" ht="20.100000000000001" customHeight="1">
      <c r="A23" s="76">
        <v>301</v>
      </c>
      <c r="B23" s="77" t="s">
        <v>173</v>
      </c>
      <c r="C23" s="76" t="s">
        <v>174</v>
      </c>
      <c r="D23" s="77" t="s">
        <v>164</v>
      </c>
      <c r="E23" s="77" t="s">
        <v>70</v>
      </c>
      <c r="F23" s="77" t="s">
        <v>165</v>
      </c>
      <c r="G23" s="79">
        <v>7.56</v>
      </c>
      <c r="H23" s="79">
        <v>7.56</v>
      </c>
      <c r="I23" s="79">
        <v>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  <c r="U23" s="79">
        <v>0</v>
      </c>
      <c r="V23" s="79">
        <v>0</v>
      </c>
    </row>
    <row r="24" spans="1:22" ht="20.100000000000001" customHeight="1">
      <c r="A24" s="76"/>
      <c r="B24" s="77"/>
      <c r="C24" s="76" t="s">
        <v>176</v>
      </c>
      <c r="D24" s="77"/>
      <c r="E24" s="77"/>
      <c r="F24" s="77"/>
      <c r="G24" s="79">
        <f t="shared" ref="G24:V24" si="8">SUM(G25:G26)</f>
        <v>34.76</v>
      </c>
      <c r="H24" s="79">
        <f t="shared" si="8"/>
        <v>34.76</v>
      </c>
      <c r="I24" s="79">
        <f t="shared" si="8"/>
        <v>0</v>
      </c>
      <c r="J24" s="79">
        <f t="shared" si="8"/>
        <v>0</v>
      </c>
      <c r="K24" s="79">
        <f t="shared" si="8"/>
        <v>0</v>
      </c>
      <c r="L24" s="79">
        <f t="shared" si="8"/>
        <v>0</v>
      </c>
      <c r="M24" s="79">
        <f t="shared" si="8"/>
        <v>0</v>
      </c>
      <c r="N24" s="79">
        <f t="shared" si="8"/>
        <v>0</v>
      </c>
      <c r="O24" s="79">
        <f t="shared" si="8"/>
        <v>0</v>
      </c>
      <c r="P24" s="79">
        <f t="shared" si="8"/>
        <v>0</v>
      </c>
      <c r="Q24" s="79">
        <f t="shared" si="8"/>
        <v>0</v>
      </c>
      <c r="R24" s="79">
        <f t="shared" si="8"/>
        <v>0</v>
      </c>
      <c r="S24" s="79">
        <f t="shared" si="8"/>
        <v>0</v>
      </c>
      <c r="T24" s="79">
        <f t="shared" si="8"/>
        <v>0</v>
      </c>
      <c r="U24" s="79">
        <f t="shared" si="8"/>
        <v>0</v>
      </c>
      <c r="V24" s="79">
        <f t="shared" si="8"/>
        <v>0</v>
      </c>
    </row>
    <row r="25" spans="1:22" ht="20.100000000000001" customHeight="1">
      <c r="A25" s="76">
        <v>301</v>
      </c>
      <c r="B25" s="77" t="s">
        <v>177</v>
      </c>
      <c r="C25" s="76" t="s">
        <v>178</v>
      </c>
      <c r="D25" s="77" t="s">
        <v>160</v>
      </c>
      <c r="E25" s="77" t="s">
        <v>73</v>
      </c>
      <c r="F25" s="77" t="s">
        <v>175</v>
      </c>
      <c r="G25" s="79">
        <v>13.16</v>
      </c>
      <c r="H25" s="79">
        <v>13.16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  <c r="T25" s="79">
        <v>0</v>
      </c>
      <c r="U25" s="79">
        <v>0</v>
      </c>
      <c r="V25" s="79">
        <v>0</v>
      </c>
    </row>
    <row r="26" spans="1:22" ht="20.100000000000001" customHeight="1">
      <c r="A26" s="76">
        <v>301</v>
      </c>
      <c r="B26" s="77" t="s">
        <v>177</v>
      </c>
      <c r="C26" s="76" t="s">
        <v>178</v>
      </c>
      <c r="D26" s="77" t="s">
        <v>164</v>
      </c>
      <c r="E26" s="77" t="s">
        <v>70</v>
      </c>
      <c r="F26" s="77" t="s">
        <v>165</v>
      </c>
      <c r="G26" s="79">
        <v>21.6</v>
      </c>
      <c r="H26" s="79">
        <v>21.6</v>
      </c>
      <c r="I26" s="79">
        <v>0</v>
      </c>
      <c r="J26" s="79">
        <v>0</v>
      </c>
      <c r="K26" s="79">
        <v>0</v>
      </c>
      <c r="L26" s="79">
        <v>0</v>
      </c>
      <c r="M26" s="79">
        <v>0</v>
      </c>
      <c r="N26" s="79">
        <v>0</v>
      </c>
      <c r="O26" s="79">
        <v>0</v>
      </c>
      <c r="P26" s="79">
        <v>0</v>
      </c>
      <c r="Q26" s="79">
        <v>0</v>
      </c>
      <c r="R26" s="79">
        <v>0</v>
      </c>
      <c r="S26" s="79">
        <v>0</v>
      </c>
      <c r="T26" s="79">
        <v>0</v>
      </c>
      <c r="U26" s="79">
        <v>0</v>
      </c>
      <c r="V26" s="79">
        <v>0</v>
      </c>
    </row>
    <row r="27" spans="1:22" ht="20.100000000000001" customHeight="1">
      <c r="A27" s="76"/>
      <c r="B27" s="77"/>
      <c r="C27" s="76" t="s">
        <v>179</v>
      </c>
      <c r="D27" s="77"/>
      <c r="E27" s="77"/>
      <c r="F27" s="77"/>
      <c r="G27" s="79">
        <f t="shared" ref="G27:V27" si="9">SUM(G28:G29)</f>
        <v>1.22</v>
      </c>
      <c r="H27" s="79">
        <f t="shared" si="9"/>
        <v>1.22</v>
      </c>
      <c r="I27" s="79">
        <f t="shared" si="9"/>
        <v>0</v>
      </c>
      <c r="J27" s="79">
        <f t="shared" si="9"/>
        <v>0</v>
      </c>
      <c r="K27" s="79">
        <f t="shared" si="9"/>
        <v>0</v>
      </c>
      <c r="L27" s="79">
        <f t="shared" si="9"/>
        <v>0</v>
      </c>
      <c r="M27" s="79">
        <f t="shared" si="9"/>
        <v>0</v>
      </c>
      <c r="N27" s="79">
        <f t="shared" si="9"/>
        <v>0</v>
      </c>
      <c r="O27" s="79">
        <f t="shared" si="9"/>
        <v>0</v>
      </c>
      <c r="P27" s="79">
        <f t="shared" si="9"/>
        <v>0</v>
      </c>
      <c r="Q27" s="79">
        <f t="shared" si="9"/>
        <v>0</v>
      </c>
      <c r="R27" s="79">
        <f t="shared" si="9"/>
        <v>0</v>
      </c>
      <c r="S27" s="79">
        <f t="shared" si="9"/>
        <v>0</v>
      </c>
      <c r="T27" s="79">
        <f t="shared" si="9"/>
        <v>0</v>
      </c>
      <c r="U27" s="79">
        <f t="shared" si="9"/>
        <v>0</v>
      </c>
      <c r="V27" s="79">
        <f t="shared" si="9"/>
        <v>0</v>
      </c>
    </row>
    <row r="28" spans="1:22" ht="20.100000000000001" customHeight="1">
      <c r="A28" s="76">
        <v>301</v>
      </c>
      <c r="B28" s="77" t="s">
        <v>180</v>
      </c>
      <c r="C28" s="76" t="s">
        <v>181</v>
      </c>
      <c r="D28" s="77" t="s">
        <v>160</v>
      </c>
      <c r="E28" s="77" t="s">
        <v>73</v>
      </c>
      <c r="F28" s="77" t="s">
        <v>175</v>
      </c>
      <c r="G28" s="79">
        <v>0.46</v>
      </c>
      <c r="H28" s="79">
        <v>0.46</v>
      </c>
      <c r="I28" s="79">
        <v>0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  <c r="R28" s="79">
        <v>0</v>
      </c>
      <c r="S28" s="79">
        <v>0</v>
      </c>
      <c r="T28" s="79">
        <v>0</v>
      </c>
      <c r="U28" s="79">
        <v>0</v>
      </c>
      <c r="V28" s="79">
        <v>0</v>
      </c>
    </row>
    <row r="29" spans="1:22" ht="20.100000000000001" customHeight="1">
      <c r="A29" s="76">
        <v>301</v>
      </c>
      <c r="B29" s="77" t="s">
        <v>180</v>
      </c>
      <c r="C29" s="76" t="s">
        <v>181</v>
      </c>
      <c r="D29" s="77" t="s">
        <v>164</v>
      </c>
      <c r="E29" s="77" t="s">
        <v>70</v>
      </c>
      <c r="F29" s="77" t="s">
        <v>165</v>
      </c>
      <c r="G29" s="79">
        <v>0.76</v>
      </c>
      <c r="H29" s="79">
        <v>0.76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  <c r="P29" s="79">
        <v>0</v>
      </c>
      <c r="Q29" s="79">
        <v>0</v>
      </c>
      <c r="R29" s="79">
        <v>0</v>
      </c>
      <c r="S29" s="79">
        <v>0</v>
      </c>
      <c r="T29" s="79">
        <v>0</v>
      </c>
      <c r="U29" s="79">
        <v>0</v>
      </c>
      <c r="V29" s="79">
        <v>0</v>
      </c>
    </row>
    <row r="30" spans="1:22" ht="20.100000000000001" customHeight="1">
      <c r="A30" s="76"/>
      <c r="B30" s="77"/>
      <c r="C30" s="76" t="s">
        <v>182</v>
      </c>
      <c r="D30" s="77"/>
      <c r="E30" s="77"/>
      <c r="F30" s="77"/>
      <c r="G30" s="79">
        <f t="shared" ref="G30:V30" si="10">SUM(G31:G32)</f>
        <v>1.22</v>
      </c>
      <c r="H30" s="79">
        <f t="shared" si="10"/>
        <v>1.22</v>
      </c>
      <c r="I30" s="79">
        <f t="shared" si="10"/>
        <v>0</v>
      </c>
      <c r="J30" s="79">
        <f t="shared" si="10"/>
        <v>0</v>
      </c>
      <c r="K30" s="79">
        <f t="shared" si="10"/>
        <v>0</v>
      </c>
      <c r="L30" s="79">
        <f t="shared" si="10"/>
        <v>0</v>
      </c>
      <c r="M30" s="79">
        <f t="shared" si="10"/>
        <v>0</v>
      </c>
      <c r="N30" s="79">
        <f t="shared" si="10"/>
        <v>0</v>
      </c>
      <c r="O30" s="79">
        <f t="shared" si="10"/>
        <v>0</v>
      </c>
      <c r="P30" s="79">
        <f t="shared" si="10"/>
        <v>0</v>
      </c>
      <c r="Q30" s="79">
        <f t="shared" si="10"/>
        <v>0</v>
      </c>
      <c r="R30" s="79">
        <f t="shared" si="10"/>
        <v>0</v>
      </c>
      <c r="S30" s="79">
        <f t="shared" si="10"/>
        <v>0</v>
      </c>
      <c r="T30" s="79">
        <f t="shared" si="10"/>
        <v>0</v>
      </c>
      <c r="U30" s="79">
        <f t="shared" si="10"/>
        <v>0</v>
      </c>
      <c r="V30" s="79">
        <f t="shared" si="10"/>
        <v>0</v>
      </c>
    </row>
    <row r="31" spans="1:22" ht="20.100000000000001" customHeight="1">
      <c r="A31" s="76">
        <v>301</v>
      </c>
      <c r="B31" s="77" t="s">
        <v>180</v>
      </c>
      <c r="C31" s="76" t="s">
        <v>181</v>
      </c>
      <c r="D31" s="77" t="s">
        <v>160</v>
      </c>
      <c r="E31" s="77" t="s">
        <v>73</v>
      </c>
      <c r="F31" s="77" t="s">
        <v>175</v>
      </c>
      <c r="G31" s="79">
        <v>0.46</v>
      </c>
      <c r="H31" s="79">
        <v>0.46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  <c r="P31" s="79">
        <v>0</v>
      </c>
      <c r="Q31" s="79">
        <v>0</v>
      </c>
      <c r="R31" s="79">
        <v>0</v>
      </c>
      <c r="S31" s="79">
        <v>0</v>
      </c>
      <c r="T31" s="79">
        <v>0</v>
      </c>
      <c r="U31" s="79">
        <v>0</v>
      </c>
      <c r="V31" s="79">
        <v>0</v>
      </c>
    </row>
    <row r="32" spans="1:22" ht="20.100000000000001" customHeight="1">
      <c r="A32" s="76">
        <v>301</v>
      </c>
      <c r="B32" s="77" t="s">
        <v>180</v>
      </c>
      <c r="C32" s="76" t="s">
        <v>181</v>
      </c>
      <c r="D32" s="77" t="s">
        <v>164</v>
      </c>
      <c r="E32" s="77" t="s">
        <v>70</v>
      </c>
      <c r="F32" s="77" t="s">
        <v>165</v>
      </c>
      <c r="G32" s="79">
        <v>0.76</v>
      </c>
      <c r="H32" s="79">
        <v>0.76</v>
      </c>
      <c r="I32" s="79">
        <v>0</v>
      </c>
      <c r="J32" s="79">
        <v>0</v>
      </c>
      <c r="K32" s="79">
        <v>0</v>
      </c>
      <c r="L32" s="79">
        <v>0</v>
      </c>
      <c r="M32" s="79">
        <v>0</v>
      </c>
      <c r="N32" s="79">
        <v>0</v>
      </c>
      <c r="O32" s="79">
        <v>0</v>
      </c>
      <c r="P32" s="79">
        <v>0</v>
      </c>
      <c r="Q32" s="79">
        <v>0</v>
      </c>
      <c r="R32" s="79">
        <v>0</v>
      </c>
      <c r="S32" s="79">
        <v>0</v>
      </c>
      <c r="T32" s="79">
        <v>0</v>
      </c>
      <c r="U32" s="79">
        <v>0</v>
      </c>
      <c r="V32" s="79">
        <v>0</v>
      </c>
    </row>
    <row r="33" spans="1:22" ht="20.100000000000001" customHeight="1">
      <c r="A33" s="76"/>
      <c r="B33" s="77"/>
      <c r="C33" s="76" t="s">
        <v>183</v>
      </c>
      <c r="D33" s="77"/>
      <c r="E33" s="77"/>
      <c r="F33" s="77"/>
      <c r="G33" s="79">
        <f t="shared" ref="G33:V33" si="11">SUM(G34:G35)</f>
        <v>0.87</v>
      </c>
      <c r="H33" s="79">
        <f t="shared" si="11"/>
        <v>0.87</v>
      </c>
      <c r="I33" s="79">
        <f t="shared" si="11"/>
        <v>0</v>
      </c>
      <c r="J33" s="79">
        <f t="shared" si="11"/>
        <v>0</v>
      </c>
      <c r="K33" s="79">
        <f t="shared" si="11"/>
        <v>0</v>
      </c>
      <c r="L33" s="79">
        <f t="shared" si="11"/>
        <v>0</v>
      </c>
      <c r="M33" s="79">
        <f t="shared" si="11"/>
        <v>0</v>
      </c>
      <c r="N33" s="79">
        <f t="shared" si="11"/>
        <v>0</v>
      </c>
      <c r="O33" s="79">
        <f t="shared" si="11"/>
        <v>0</v>
      </c>
      <c r="P33" s="79">
        <f t="shared" si="11"/>
        <v>0</v>
      </c>
      <c r="Q33" s="79">
        <f t="shared" si="11"/>
        <v>0</v>
      </c>
      <c r="R33" s="79">
        <f t="shared" si="11"/>
        <v>0</v>
      </c>
      <c r="S33" s="79">
        <f t="shared" si="11"/>
        <v>0</v>
      </c>
      <c r="T33" s="79">
        <f t="shared" si="11"/>
        <v>0</v>
      </c>
      <c r="U33" s="79">
        <f t="shared" si="11"/>
        <v>0</v>
      </c>
      <c r="V33" s="79">
        <f t="shared" si="11"/>
        <v>0</v>
      </c>
    </row>
    <row r="34" spans="1:22" ht="20.100000000000001" customHeight="1">
      <c r="A34" s="76">
        <v>301</v>
      </c>
      <c r="B34" s="77" t="s">
        <v>180</v>
      </c>
      <c r="C34" s="76" t="s">
        <v>181</v>
      </c>
      <c r="D34" s="77" t="s">
        <v>160</v>
      </c>
      <c r="E34" s="77" t="s">
        <v>73</v>
      </c>
      <c r="F34" s="77" t="s">
        <v>175</v>
      </c>
      <c r="G34" s="79">
        <v>0.33</v>
      </c>
      <c r="H34" s="79">
        <v>0.33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  <c r="P34" s="79">
        <v>0</v>
      </c>
      <c r="Q34" s="79">
        <v>0</v>
      </c>
      <c r="R34" s="79">
        <v>0</v>
      </c>
      <c r="S34" s="79">
        <v>0</v>
      </c>
      <c r="T34" s="79">
        <v>0</v>
      </c>
      <c r="U34" s="79">
        <v>0</v>
      </c>
      <c r="V34" s="79">
        <v>0</v>
      </c>
    </row>
    <row r="35" spans="1:22" ht="20.100000000000001" customHeight="1">
      <c r="A35" s="76">
        <v>301</v>
      </c>
      <c r="B35" s="77" t="s">
        <v>180</v>
      </c>
      <c r="C35" s="76" t="s">
        <v>181</v>
      </c>
      <c r="D35" s="77" t="s">
        <v>164</v>
      </c>
      <c r="E35" s="77" t="s">
        <v>70</v>
      </c>
      <c r="F35" s="77" t="s">
        <v>165</v>
      </c>
      <c r="G35" s="79">
        <v>0.54</v>
      </c>
      <c r="H35" s="79">
        <v>0.54</v>
      </c>
      <c r="I35" s="79">
        <v>0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  <c r="R35" s="79">
        <v>0</v>
      </c>
      <c r="S35" s="79">
        <v>0</v>
      </c>
      <c r="T35" s="79">
        <v>0</v>
      </c>
      <c r="U35" s="79">
        <v>0</v>
      </c>
      <c r="V35" s="79">
        <v>0</v>
      </c>
    </row>
    <row r="36" spans="1:22" ht="20.100000000000001" customHeight="1">
      <c r="A36" s="76"/>
      <c r="B36" s="77"/>
      <c r="C36" s="76" t="s">
        <v>184</v>
      </c>
      <c r="D36" s="77"/>
      <c r="E36" s="77"/>
      <c r="F36" s="77"/>
      <c r="G36" s="79">
        <f t="shared" ref="G36:V36" si="12">SUM(G37:G38)</f>
        <v>20.86</v>
      </c>
      <c r="H36" s="79">
        <f t="shared" si="12"/>
        <v>20.86</v>
      </c>
      <c r="I36" s="79">
        <f t="shared" si="12"/>
        <v>0</v>
      </c>
      <c r="J36" s="79">
        <f t="shared" si="12"/>
        <v>0</v>
      </c>
      <c r="K36" s="79">
        <f t="shared" si="12"/>
        <v>0</v>
      </c>
      <c r="L36" s="79">
        <f t="shared" si="12"/>
        <v>0</v>
      </c>
      <c r="M36" s="79">
        <f t="shared" si="12"/>
        <v>0</v>
      </c>
      <c r="N36" s="79">
        <f t="shared" si="12"/>
        <v>0</v>
      </c>
      <c r="O36" s="79">
        <f t="shared" si="12"/>
        <v>0</v>
      </c>
      <c r="P36" s="79">
        <f t="shared" si="12"/>
        <v>0</v>
      </c>
      <c r="Q36" s="79">
        <f t="shared" si="12"/>
        <v>0</v>
      </c>
      <c r="R36" s="79">
        <f t="shared" si="12"/>
        <v>0</v>
      </c>
      <c r="S36" s="79">
        <f t="shared" si="12"/>
        <v>0</v>
      </c>
      <c r="T36" s="79">
        <f t="shared" si="12"/>
        <v>0</v>
      </c>
      <c r="U36" s="79">
        <f t="shared" si="12"/>
        <v>0</v>
      </c>
      <c r="V36" s="79">
        <f t="shared" si="12"/>
        <v>0</v>
      </c>
    </row>
    <row r="37" spans="1:22" ht="20.100000000000001" customHeight="1">
      <c r="A37" s="76">
        <v>301</v>
      </c>
      <c r="B37" s="77" t="s">
        <v>185</v>
      </c>
      <c r="C37" s="76" t="s">
        <v>123</v>
      </c>
      <c r="D37" s="77" t="s">
        <v>160</v>
      </c>
      <c r="E37" s="77" t="s">
        <v>76</v>
      </c>
      <c r="F37" s="77" t="s">
        <v>186</v>
      </c>
      <c r="G37" s="79">
        <v>7.9</v>
      </c>
      <c r="H37" s="79">
        <v>7.9</v>
      </c>
      <c r="I37" s="79">
        <v>0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  <c r="R37" s="79">
        <v>0</v>
      </c>
      <c r="S37" s="79">
        <v>0</v>
      </c>
      <c r="T37" s="79">
        <v>0</v>
      </c>
      <c r="U37" s="79">
        <v>0</v>
      </c>
      <c r="V37" s="79">
        <v>0</v>
      </c>
    </row>
    <row r="38" spans="1:22" ht="20.100000000000001" customHeight="1">
      <c r="A38" s="76">
        <v>301</v>
      </c>
      <c r="B38" s="77" t="s">
        <v>185</v>
      </c>
      <c r="C38" s="76" t="s">
        <v>123</v>
      </c>
      <c r="D38" s="77" t="s">
        <v>164</v>
      </c>
      <c r="E38" s="77" t="s">
        <v>70</v>
      </c>
      <c r="F38" s="77" t="s">
        <v>165</v>
      </c>
      <c r="G38" s="79">
        <v>12.96</v>
      </c>
      <c r="H38" s="79">
        <v>12.96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  <c r="P38" s="79">
        <v>0</v>
      </c>
      <c r="Q38" s="79">
        <v>0</v>
      </c>
      <c r="R38" s="79">
        <v>0</v>
      </c>
      <c r="S38" s="79">
        <v>0</v>
      </c>
      <c r="T38" s="79">
        <v>0</v>
      </c>
      <c r="U38" s="79">
        <v>0</v>
      </c>
      <c r="V38" s="79">
        <v>0</v>
      </c>
    </row>
    <row r="39" spans="1:22" ht="20.100000000000001" customHeight="1">
      <c r="A39" s="76"/>
      <c r="B39" s="77"/>
      <c r="C39" s="76" t="s">
        <v>187</v>
      </c>
      <c r="D39" s="77"/>
      <c r="E39" s="77"/>
      <c r="F39" s="77"/>
      <c r="G39" s="79">
        <f t="shared" ref="G39:V39" si="13">SUM(G40:G41)</f>
        <v>5.62</v>
      </c>
      <c r="H39" s="79">
        <f t="shared" si="13"/>
        <v>5.62</v>
      </c>
      <c r="I39" s="79">
        <f t="shared" si="13"/>
        <v>0</v>
      </c>
      <c r="J39" s="79">
        <f t="shared" si="13"/>
        <v>0</v>
      </c>
      <c r="K39" s="79">
        <f t="shared" si="13"/>
        <v>0</v>
      </c>
      <c r="L39" s="79">
        <f t="shared" si="13"/>
        <v>0</v>
      </c>
      <c r="M39" s="79">
        <f t="shared" si="13"/>
        <v>0</v>
      </c>
      <c r="N39" s="79">
        <f t="shared" si="13"/>
        <v>0</v>
      </c>
      <c r="O39" s="79">
        <f t="shared" si="13"/>
        <v>0</v>
      </c>
      <c r="P39" s="79">
        <f t="shared" si="13"/>
        <v>0</v>
      </c>
      <c r="Q39" s="79">
        <f t="shared" si="13"/>
        <v>0</v>
      </c>
      <c r="R39" s="79">
        <f t="shared" si="13"/>
        <v>0</v>
      </c>
      <c r="S39" s="79">
        <f t="shared" si="13"/>
        <v>0</v>
      </c>
      <c r="T39" s="79">
        <f t="shared" si="13"/>
        <v>0</v>
      </c>
      <c r="U39" s="79">
        <f t="shared" si="13"/>
        <v>0</v>
      </c>
      <c r="V39" s="79">
        <f t="shared" si="13"/>
        <v>0</v>
      </c>
    </row>
    <row r="40" spans="1:22" ht="20.100000000000001" customHeight="1">
      <c r="A40" s="76">
        <v>301</v>
      </c>
      <c r="B40" s="77" t="s">
        <v>73</v>
      </c>
      <c r="C40" s="76" t="s">
        <v>162</v>
      </c>
      <c r="D40" s="77" t="s">
        <v>160</v>
      </c>
      <c r="E40" s="77" t="s">
        <v>70</v>
      </c>
      <c r="F40" s="77" t="s">
        <v>161</v>
      </c>
      <c r="G40" s="79">
        <v>2.15</v>
      </c>
      <c r="H40" s="79">
        <v>2.15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  <c r="N40" s="79">
        <v>0</v>
      </c>
      <c r="O40" s="79">
        <v>0</v>
      </c>
      <c r="P40" s="79">
        <v>0</v>
      </c>
      <c r="Q40" s="79">
        <v>0</v>
      </c>
      <c r="R40" s="79">
        <v>0</v>
      </c>
      <c r="S40" s="79">
        <v>0</v>
      </c>
      <c r="T40" s="79">
        <v>0</v>
      </c>
      <c r="U40" s="79">
        <v>0</v>
      </c>
      <c r="V40" s="79">
        <v>0</v>
      </c>
    </row>
    <row r="41" spans="1:22" ht="20.100000000000001" customHeight="1">
      <c r="A41" s="76">
        <v>301</v>
      </c>
      <c r="B41" s="77" t="s">
        <v>73</v>
      </c>
      <c r="C41" s="76" t="s">
        <v>162</v>
      </c>
      <c r="D41" s="77" t="s">
        <v>164</v>
      </c>
      <c r="E41" s="77" t="s">
        <v>70</v>
      </c>
      <c r="F41" s="77" t="s">
        <v>165</v>
      </c>
      <c r="G41" s="79">
        <v>3.47</v>
      </c>
      <c r="H41" s="79">
        <v>3.47</v>
      </c>
      <c r="I41" s="79">
        <v>0</v>
      </c>
      <c r="J41" s="79">
        <v>0</v>
      </c>
      <c r="K41" s="79">
        <v>0</v>
      </c>
      <c r="L41" s="79">
        <v>0</v>
      </c>
      <c r="M41" s="79">
        <v>0</v>
      </c>
      <c r="N41" s="79">
        <v>0</v>
      </c>
      <c r="O41" s="79">
        <v>0</v>
      </c>
      <c r="P41" s="79">
        <v>0</v>
      </c>
      <c r="Q41" s="79">
        <v>0</v>
      </c>
      <c r="R41" s="79">
        <v>0</v>
      </c>
      <c r="S41" s="79">
        <v>0</v>
      </c>
      <c r="T41" s="79">
        <v>0</v>
      </c>
      <c r="U41" s="79">
        <v>0</v>
      </c>
      <c r="V41" s="79">
        <v>0</v>
      </c>
    </row>
    <row r="42" spans="1:22" ht="20.100000000000001" customHeight="1">
      <c r="A42" s="76"/>
      <c r="B42" s="77"/>
      <c r="C42" s="76" t="s">
        <v>188</v>
      </c>
      <c r="D42" s="77"/>
      <c r="E42" s="77"/>
      <c r="F42" s="77"/>
      <c r="G42" s="79">
        <f t="shared" ref="G42:V42" si="14">SUM(G43:G44)</f>
        <v>14.49</v>
      </c>
      <c r="H42" s="79">
        <f t="shared" si="14"/>
        <v>14.49</v>
      </c>
      <c r="I42" s="79">
        <f t="shared" si="14"/>
        <v>0</v>
      </c>
      <c r="J42" s="79">
        <f t="shared" si="14"/>
        <v>0</v>
      </c>
      <c r="K42" s="79">
        <f t="shared" si="14"/>
        <v>0</v>
      </c>
      <c r="L42" s="79">
        <f t="shared" si="14"/>
        <v>0</v>
      </c>
      <c r="M42" s="79">
        <f t="shared" si="14"/>
        <v>0</v>
      </c>
      <c r="N42" s="79">
        <f t="shared" si="14"/>
        <v>0</v>
      </c>
      <c r="O42" s="79">
        <f t="shared" si="14"/>
        <v>0</v>
      </c>
      <c r="P42" s="79">
        <f t="shared" si="14"/>
        <v>0</v>
      </c>
      <c r="Q42" s="79">
        <f t="shared" si="14"/>
        <v>0</v>
      </c>
      <c r="R42" s="79">
        <f t="shared" si="14"/>
        <v>0</v>
      </c>
      <c r="S42" s="79">
        <f t="shared" si="14"/>
        <v>0</v>
      </c>
      <c r="T42" s="79">
        <f t="shared" si="14"/>
        <v>0</v>
      </c>
      <c r="U42" s="79">
        <f t="shared" si="14"/>
        <v>0</v>
      </c>
      <c r="V42" s="79">
        <f t="shared" si="14"/>
        <v>0</v>
      </c>
    </row>
    <row r="43" spans="1:22" ht="20.100000000000001" customHeight="1">
      <c r="A43" s="76">
        <v>301</v>
      </c>
      <c r="B43" s="77" t="s">
        <v>76</v>
      </c>
      <c r="C43" s="76" t="s">
        <v>171</v>
      </c>
      <c r="D43" s="77" t="s">
        <v>160</v>
      </c>
      <c r="E43" s="77" t="s">
        <v>70</v>
      </c>
      <c r="F43" s="77" t="s">
        <v>161</v>
      </c>
      <c r="G43" s="79">
        <v>5.49</v>
      </c>
      <c r="H43" s="79">
        <v>5.49</v>
      </c>
      <c r="I43" s="79">
        <v>0</v>
      </c>
      <c r="J43" s="79">
        <v>0</v>
      </c>
      <c r="K43" s="79">
        <v>0</v>
      </c>
      <c r="L43" s="79">
        <v>0</v>
      </c>
      <c r="M43" s="79">
        <v>0</v>
      </c>
      <c r="N43" s="79">
        <v>0</v>
      </c>
      <c r="O43" s="79">
        <v>0</v>
      </c>
      <c r="P43" s="79">
        <v>0</v>
      </c>
      <c r="Q43" s="79">
        <v>0</v>
      </c>
      <c r="R43" s="79">
        <v>0</v>
      </c>
      <c r="S43" s="79">
        <v>0</v>
      </c>
      <c r="T43" s="79">
        <v>0</v>
      </c>
      <c r="U43" s="79">
        <v>0</v>
      </c>
      <c r="V43" s="79">
        <v>0</v>
      </c>
    </row>
    <row r="44" spans="1:22" ht="20.100000000000001" customHeight="1">
      <c r="A44" s="76">
        <v>301</v>
      </c>
      <c r="B44" s="77" t="s">
        <v>76</v>
      </c>
      <c r="C44" s="76" t="s">
        <v>171</v>
      </c>
      <c r="D44" s="77" t="s">
        <v>164</v>
      </c>
      <c r="E44" s="77" t="s">
        <v>70</v>
      </c>
      <c r="F44" s="77" t="s">
        <v>165</v>
      </c>
      <c r="G44" s="79">
        <v>9</v>
      </c>
      <c r="H44" s="79">
        <v>9</v>
      </c>
      <c r="I44" s="79">
        <v>0</v>
      </c>
      <c r="J44" s="79">
        <v>0</v>
      </c>
      <c r="K44" s="79">
        <v>0</v>
      </c>
      <c r="L44" s="79">
        <v>0</v>
      </c>
      <c r="M44" s="79">
        <v>0</v>
      </c>
      <c r="N44" s="79">
        <v>0</v>
      </c>
      <c r="O44" s="79">
        <v>0</v>
      </c>
      <c r="P44" s="79">
        <v>0</v>
      </c>
      <c r="Q44" s="79">
        <v>0</v>
      </c>
      <c r="R44" s="79">
        <v>0</v>
      </c>
      <c r="S44" s="79">
        <v>0</v>
      </c>
      <c r="T44" s="79">
        <v>0</v>
      </c>
      <c r="U44" s="79">
        <v>0</v>
      </c>
      <c r="V44" s="79">
        <v>0</v>
      </c>
    </row>
    <row r="45" spans="1:22" ht="20.100000000000001" customHeight="1">
      <c r="A45" s="76"/>
      <c r="B45" s="77"/>
      <c r="C45" s="76" t="s">
        <v>189</v>
      </c>
      <c r="D45" s="77"/>
      <c r="E45" s="77"/>
      <c r="F45" s="77"/>
      <c r="G45" s="79">
        <f t="shared" ref="G45:V45" si="15">SUM(G46:G47)</f>
        <v>48.96</v>
      </c>
      <c r="H45" s="79">
        <f t="shared" si="15"/>
        <v>48.96</v>
      </c>
      <c r="I45" s="79">
        <f t="shared" si="15"/>
        <v>0</v>
      </c>
      <c r="J45" s="79">
        <f t="shared" si="15"/>
        <v>0</v>
      </c>
      <c r="K45" s="79">
        <f t="shared" si="15"/>
        <v>0</v>
      </c>
      <c r="L45" s="79">
        <f t="shared" si="15"/>
        <v>0</v>
      </c>
      <c r="M45" s="79">
        <f t="shared" si="15"/>
        <v>0</v>
      </c>
      <c r="N45" s="79">
        <f t="shared" si="15"/>
        <v>0</v>
      </c>
      <c r="O45" s="79">
        <f t="shared" si="15"/>
        <v>0</v>
      </c>
      <c r="P45" s="79">
        <f t="shared" si="15"/>
        <v>0</v>
      </c>
      <c r="Q45" s="79">
        <f t="shared" si="15"/>
        <v>0</v>
      </c>
      <c r="R45" s="79">
        <f t="shared" si="15"/>
        <v>0</v>
      </c>
      <c r="S45" s="79">
        <f t="shared" si="15"/>
        <v>0</v>
      </c>
      <c r="T45" s="79">
        <f t="shared" si="15"/>
        <v>0</v>
      </c>
      <c r="U45" s="79">
        <f t="shared" si="15"/>
        <v>0</v>
      </c>
      <c r="V45" s="79">
        <f t="shared" si="15"/>
        <v>0</v>
      </c>
    </row>
    <row r="46" spans="1:22" ht="20.100000000000001" customHeight="1">
      <c r="A46" s="76">
        <v>301</v>
      </c>
      <c r="B46" s="77" t="s">
        <v>76</v>
      </c>
      <c r="C46" s="76" t="s">
        <v>171</v>
      </c>
      <c r="D46" s="77" t="s">
        <v>160</v>
      </c>
      <c r="E46" s="77" t="s">
        <v>70</v>
      </c>
      <c r="F46" s="77" t="s">
        <v>161</v>
      </c>
      <c r="G46" s="79">
        <v>10.08</v>
      </c>
      <c r="H46" s="79">
        <v>10.08</v>
      </c>
      <c r="I46" s="79">
        <v>0</v>
      </c>
      <c r="J46" s="79">
        <v>0</v>
      </c>
      <c r="K46" s="79">
        <v>0</v>
      </c>
      <c r="L46" s="79">
        <v>0</v>
      </c>
      <c r="M46" s="79">
        <v>0</v>
      </c>
      <c r="N46" s="79">
        <v>0</v>
      </c>
      <c r="O46" s="79">
        <v>0</v>
      </c>
      <c r="P46" s="79">
        <v>0</v>
      </c>
      <c r="Q46" s="79">
        <v>0</v>
      </c>
      <c r="R46" s="79">
        <v>0</v>
      </c>
      <c r="S46" s="79">
        <v>0</v>
      </c>
      <c r="T46" s="79">
        <v>0</v>
      </c>
      <c r="U46" s="79">
        <v>0</v>
      </c>
      <c r="V46" s="79">
        <v>0</v>
      </c>
    </row>
    <row r="47" spans="1:22" ht="20.100000000000001" customHeight="1">
      <c r="A47" s="76">
        <v>301</v>
      </c>
      <c r="B47" s="77" t="s">
        <v>76</v>
      </c>
      <c r="C47" s="76" t="s">
        <v>171</v>
      </c>
      <c r="D47" s="77" t="s">
        <v>164</v>
      </c>
      <c r="E47" s="77" t="s">
        <v>70</v>
      </c>
      <c r="F47" s="77" t="s">
        <v>165</v>
      </c>
      <c r="G47" s="79">
        <v>38.880000000000003</v>
      </c>
      <c r="H47" s="79">
        <v>38.880000000000003</v>
      </c>
      <c r="I47" s="79">
        <v>0</v>
      </c>
      <c r="J47" s="79">
        <v>0</v>
      </c>
      <c r="K47" s="79">
        <v>0</v>
      </c>
      <c r="L47" s="79">
        <v>0</v>
      </c>
      <c r="M47" s="79">
        <v>0</v>
      </c>
      <c r="N47" s="79">
        <v>0</v>
      </c>
      <c r="O47" s="79">
        <v>0</v>
      </c>
      <c r="P47" s="79">
        <v>0</v>
      </c>
      <c r="Q47" s="79">
        <v>0</v>
      </c>
      <c r="R47" s="79">
        <v>0</v>
      </c>
      <c r="S47" s="79">
        <v>0</v>
      </c>
      <c r="T47" s="79">
        <v>0</v>
      </c>
      <c r="U47" s="79">
        <v>0</v>
      </c>
      <c r="V47" s="79">
        <v>0</v>
      </c>
    </row>
    <row r="48" spans="1:22" ht="20.100000000000001" customHeight="1">
      <c r="A48" s="76"/>
      <c r="B48" s="77"/>
      <c r="C48" s="76" t="s">
        <v>190</v>
      </c>
      <c r="D48" s="77"/>
      <c r="E48" s="77"/>
      <c r="F48" s="77"/>
      <c r="G48" s="79">
        <f t="shared" ref="G48:V48" si="16">G49</f>
        <v>3.15</v>
      </c>
      <c r="H48" s="79">
        <f t="shared" si="16"/>
        <v>3.15</v>
      </c>
      <c r="I48" s="79">
        <f t="shared" si="16"/>
        <v>0</v>
      </c>
      <c r="J48" s="79">
        <f t="shared" si="16"/>
        <v>0</v>
      </c>
      <c r="K48" s="79">
        <f t="shared" si="16"/>
        <v>0</v>
      </c>
      <c r="L48" s="79">
        <f t="shared" si="16"/>
        <v>0</v>
      </c>
      <c r="M48" s="79">
        <f t="shared" si="16"/>
        <v>0</v>
      </c>
      <c r="N48" s="79">
        <f t="shared" si="16"/>
        <v>0</v>
      </c>
      <c r="O48" s="79">
        <f t="shared" si="16"/>
        <v>0</v>
      </c>
      <c r="P48" s="79">
        <f t="shared" si="16"/>
        <v>0</v>
      </c>
      <c r="Q48" s="79">
        <f t="shared" si="16"/>
        <v>0</v>
      </c>
      <c r="R48" s="79">
        <f t="shared" si="16"/>
        <v>0</v>
      </c>
      <c r="S48" s="79">
        <f t="shared" si="16"/>
        <v>0</v>
      </c>
      <c r="T48" s="79">
        <f t="shared" si="16"/>
        <v>0</v>
      </c>
      <c r="U48" s="79">
        <f t="shared" si="16"/>
        <v>0</v>
      </c>
      <c r="V48" s="79">
        <f t="shared" si="16"/>
        <v>0</v>
      </c>
    </row>
    <row r="49" spans="1:22" ht="20.100000000000001" customHeight="1">
      <c r="A49" s="76">
        <v>303</v>
      </c>
      <c r="B49" s="77" t="s">
        <v>73</v>
      </c>
      <c r="C49" s="76" t="s">
        <v>191</v>
      </c>
      <c r="D49" s="77" t="s">
        <v>192</v>
      </c>
      <c r="E49" s="77" t="s">
        <v>60</v>
      </c>
      <c r="F49" s="77" t="s">
        <v>193</v>
      </c>
      <c r="G49" s="79">
        <v>3.15</v>
      </c>
      <c r="H49" s="79">
        <v>3.15</v>
      </c>
      <c r="I49" s="79">
        <v>0</v>
      </c>
      <c r="J49" s="79">
        <v>0</v>
      </c>
      <c r="K49" s="79">
        <v>0</v>
      </c>
      <c r="L49" s="79">
        <v>0</v>
      </c>
      <c r="M49" s="79">
        <v>0</v>
      </c>
      <c r="N49" s="79">
        <v>0</v>
      </c>
      <c r="O49" s="79">
        <v>0</v>
      </c>
      <c r="P49" s="79">
        <v>0</v>
      </c>
      <c r="Q49" s="79">
        <v>0</v>
      </c>
      <c r="R49" s="79">
        <v>0</v>
      </c>
      <c r="S49" s="79">
        <v>0</v>
      </c>
      <c r="T49" s="79">
        <v>0</v>
      </c>
      <c r="U49" s="79">
        <v>0</v>
      </c>
      <c r="V49" s="79">
        <v>0</v>
      </c>
    </row>
    <row r="50" spans="1:22" ht="20.100000000000001" customHeight="1">
      <c r="A50" s="76"/>
      <c r="B50" s="77"/>
      <c r="C50" s="76" t="s">
        <v>194</v>
      </c>
      <c r="D50" s="77"/>
      <c r="E50" s="77"/>
      <c r="F50" s="77"/>
      <c r="G50" s="79">
        <f t="shared" ref="G50:V50" si="17">G51</f>
        <v>5.91</v>
      </c>
      <c r="H50" s="79">
        <f t="shared" si="17"/>
        <v>5.91</v>
      </c>
      <c r="I50" s="79">
        <f t="shared" si="17"/>
        <v>0</v>
      </c>
      <c r="J50" s="79">
        <f t="shared" si="17"/>
        <v>0</v>
      </c>
      <c r="K50" s="79">
        <f t="shared" si="17"/>
        <v>0</v>
      </c>
      <c r="L50" s="79">
        <f t="shared" si="17"/>
        <v>0</v>
      </c>
      <c r="M50" s="79">
        <f t="shared" si="17"/>
        <v>0</v>
      </c>
      <c r="N50" s="79">
        <f t="shared" si="17"/>
        <v>0</v>
      </c>
      <c r="O50" s="79">
        <f t="shared" si="17"/>
        <v>0</v>
      </c>
      <c r="P50" s="79">
        <f t="shared" si="17"/>
        <v>0</v>
      </c>
      <c r="Q50" s="79">
        <f t="shared" si="17"/>
        <v>0</v>
      </c>
      <c r="R50" s="79">
        <f t="shared" si="17"/>
        <v>0</v>
      </c>
      <c r="S50" s="79">
        <f t="shared" si="17"/>
        <v>0</v>
      </c>
      <c r="T50" s="79">
        <f t="shared" si="17"/>
        <v>0</v>
      </c>
      <c r="U50" s="79">
        <f t="shared" si="17"/>
        <v>0</v>
      </c>
      <c r="V50" s="79">
        <f t="shared" si="17"/>
        <v>0</v>
      </c>
    </row>
    <row r="51" spans="1:22" ht="20.100000000000001" customHeight="1">
      <c r="A51" s="76">
        <v>303</v>
      </c>
      <c r="B51" s="77" t="s">
        <v>73</v>
      </c>
      <c r="C51" s="76" t="s">
        <v>191</v>
      </c>
      <c r="D51" s="77" t="s">
        <v>192</v>
      </c>
      <c r="E51" s="77" t="s">
        <v>60</v>
      </c>
      <c r="F51" s="77" t="s">
        <v>193</v>
      </c>
      <c r="G51" s="79">
        <v>5.91</v>
      </c>
      <c r="H51" s="79">
        <v>5.91</v>
      </c>
      <c r="I51" s="79">
        <v>0</v>
      </c>
      <c r="J51" s="79">
        <v>0</v>
      </c>
      <c r="K51" s="79">
        <v>0</v>
      </c>
      <c r="L51" s="79">
        <v>0</v>
      </c>
      <c r="M51" s="79">
        <v>0</v>
      </c>
      <c r="N51" s="79">
        <v>0</v>
      </c>
      <c r="O51" s="79">
        <v>0</v>
      </c>
      <c r="P51" s="79">
        <v>0</v>
      </c>
      <c r="Q51" s="79">
        <v>0</v>
      </c>
      <c r="R51" s="79">
        <v>0</v>
      </c>
      <c r="S51" s="79">
        <v>0</v>
      </c>
      <c r="T51" s="79">
        <v>0</v>
      </c>
      <c r="U51" s="79">
        <v>0</v>
      </c>
      <c r="V51" s="79">
        <v>0</v>
      </c>
    </row>
    <row r="52" spans="1:22" ht="20.100000000000001" customHeight="1">
      <c r="A52" s="76"/>
      <c r="B52" s="77"/>
      <c r="C52" s="76" t="s">
        <v>195</v>
      </c>
      <c r="D52" s="77"/>
      <c r="E52" s="77"/>
      <c r="F52" s="77"/>
      <c r="G52" s="79">
        <f t="shared" ref="G52:V52" si="18">G53</f>
        <v>1</v>
      </c>
      <c r="H52" s="79">
        <f t="shared" si="18"/>
        <v>1</v>
      </c>
      <c r="I52" s="79">
        <f t="shared" si="18"/>
        <v>0</v>
      </c>
      <c r="J52" s="79">
        <f t="shared" si="18"/>
        <v>0</v>
      </c>
      <c r="K52" s="79">
        <f t="shared" si="18"/>
        <v>0</v>
      </c>
      <c r="L52" s="79">
        <f t="shared" si="18"/>
        <v>0</v>
      </c>
      <c r="M52" s="79">
        <f t="shared" si="18"/>
        <v>0</v>
      </c>
      <c r="N52" s="79">
        <f t="shared" si="18"/>
        <v>0</v>
      </c>
      <c r="O52" s="79">
        <f t="shared" si="18"/>
        <v>0</v>
      </c>
      <c r="P52" s="79">
        <f t="shared" si="18"/>
        <v>0</v>
      </c>
      <c r="Q52" s="79">
        <f t="shared" si="18"/>
        <v>0</v>
      </c>
      <c r="R52" s="79">
        <f t="shared" si="18"/>
        <v>0</v>
      </c>
      <c r="S52" s="79">
        <f t="shared" si="18"/>
        <v>0</v>
      </c>
      <c r="T52" s="79">
        <f t="shared" si="18"/>
        <v>0</v>
      </c>
      <c r="U52" s="79">
        <f t="shared" si="18"/>
        <v>0</v>
      </c>
      <c r="V52" s="79">
        <f t="shared" si="18"/>
        <v>0</v>
      </c>
    </row>
    <row r="53" spans="1:22" ht="20.100000000000001" customHeight="1">
      <c r="A53" s="76">
        <v>301</v>
      </c>
      <c r="B53" s="77" t="s">
        <v>70</v>
      </c>
      <c r="C53" s="76" t="s">
        <v>159</v>
      </c>
      <c r="D53" s="77" t="s">
        <v>160</v>
      </c>
      <c r="E53" s="77" t="s">
        <v>70</v>
      </c>
      <c r="F53" s="77" t="s">
        <v>161</v>
      </c>
      <c r="G53" s="79">
        <v>1</v>
      </c>
      <c r="H53" s="79">
        <v>1</v>
      </c>
      <c r="I53" s="79">
        <v>0</v>
      </c>
      <c r="J53" s="79">
        <v>0</v>
      </c>
      <c r="K53" s="79">
        <v>0</v>
      </c>
      <c r="L53" s="79">
        <v>0</v>
      </c>
      <c r="M53" s="79">
        <v>0</v>
      </c>
      <c r="N53" s="79">
        <v>0</v>
      </c>
      <c r="O53" s="79">
        <v>0</v>
      </c>
      <c r="P53" s="79">
        <v>0</v>
      </c>
      <c r="Q53" s="79">
        <v>0</v>
      </c>
      <c r="R53" s="79">
        <v>0</v>
      </c>
      <c r="S53" s="79">
        <v>0</v>
      </c>
      <c r="T53" s="79">
        <v>0</v>
      </c>
      <c r="U53" s="79">
        <v>0</v>
      </c>
      <c r="V53" s="79">
        <v>0</v>
      </c>
    </row>
    <row r="54" spans="1:22" ht="20.100000000000001" customHeight="1">
      <c r="A54" s="76"/>
      <c r="B54" s="77"/>
      <c r="C54" s="76" t="s">
        <v>196</v>
      </c>
      <c r="D54" s="77"/>
      <c r="E54" s="77"/>
      <c r="F54" s="77"/>
      <c r="G54" s="79">
        <f t="shared" ref="G54:V54" si="19">SUM(G55:G56)</f>
        <v>0.33</v>
      </c>
      <c r="H54" s="79">
        <f t="shared" si="19"/>
        <v>0.33</v>
      </c>
      <c r="I54" s="79">
        <f t="shared" si="19"/>
        <v>0</v>
      </c>
      <c r="J54" s="79">
        <f t="shared" si="19"/>
        <v>0</v>
      </c>
      <c r="K54" s="79">
        <f t="shared" si="19"/>
        <v>0</v>
      </c>
      <c r="L54" s="79">
        <f t="shared" si="19"/>
        <v>0</v>
      </c>
      <c r="M54" s="79">
        <f t="shared" si="19"/>
        <v>0</v>
      </c>
      <c r="N54" s="79">
        <f t="shared" si="19"/>
        <v>0</v>
      </c>
      <c r="O54" s="79">
        <f t="shared" si="19"/>
        <v>0</v>
      </c>
      <c r="P54" s="79">
        <f t="shared" si="19"/>
        <v>0</v>
      </c>
      <c r="Q54" s="79">
        <f t="shared" si="19"/>
        <v>0</v>
      </c>
      <c r="R54" s="79">
        <f t="shared" si="19"/>
        <v>0</v>
      </c>
      <c r="S54" s="79">
        <f t="shared" si="19"/>
        <v>0</v>
      </c>
      <c r="T54" s="79">
        <f t="shared" si="19"/>
        <v>0</v>
      </c>
      <c r="U54" s="79">
        <f t="shared" si="19"/>
        <v>0</v>
      </c>
      <c r="V54" s="79">
        <f t="shared" si="19"/>
        <v>0</v>
      </c>
    </row>
    <row r="55" spans="1:22" ht="20.100000000000001" customHeight="1">
      <c r="A55" s="76">
        <v>301</v>
      </c>
      <c r="B55" s="77" t="s">
        <v>197</v>
      </c>
      <c r="C55" s="76" t="s">
        <v>198</v>
      </c>
      <c r="D55" s="77" t="s">
        <v>160</v>
      </c>
      <c r="E55" s="77" t="s">
        <v>197</v>
      </c>
      <c r="F55" s="77" t="s">
        <v>199</v>
      </c>
      <c r="G55" s="79">
        <v>0.12</v>
      </c>
      <c r="H55" s="79">
        <v>0.12</v>
      </c>
      <c r="I55" s="79">
        <v>0</v>
      </c>
      <c r="J55" s="79">
        <v>0</v>
      </c>
      <c r="K55" s="79">
        <v>0</v>
      </c>
      <c r="L55" s="79">
        <v>0</v>
      </c>
      <c r="M55" s="79">
        <v>0</v>
      </c>
      <c r="N55" s="79">
        <v>0</v>
      </c>
      <c r="O55" s="79">
        <v>0</v>
      </c>
      <c r="P55" s="79">
        <v>0</v>
      </c>
      <c r="Q55" s="79">
        <v>0</v>
      </c>
      <c r="R55" s="79">
        <v>0</v>
      </c>
      <c r="S55" s="79">
        <v>0</v>
      </c>
      <c r="T55" s="79">
        <v>0</v>
      </c>
      <c r="U55" s="79">
        <v>0</v>
      </c>
      <c r="V55" s="79">
        <v>0</v>
      </c>
    </row>
    <row r="56" spans="1:22" ht="20.100000000000001" customHeight="1">
      <c r="A56" s="76">
        <v>301</v>
      </c>
      <c r="B56" s="77" t="s">
        <v>197</v>
      </c>
      <c r="C56" s="76" t="s">
        <v>198</v>
      </c>
      <c r="D56" s="77" t="s">
        <v>164</v>
      </c>
      <c r="E56" s="77" t="s">
        <v>70</v>
      </c>
      <c r="F56" s="77" t="s">
        <v>165</v>
      </c>
      <c r="G56" s="79">
        <v>0.21</v>
      </c>
      <c r="H56" s="79">
        <v>0.21</v>
      </c>
      <c r="I56" s="79">
        <v>0</v>
      </c>
      <c r="J56" s="79">
        <v>0</v>
      </c>
      <c r="K56" s="79">
        <v>0</v>
      </c>
      <c r="L56" s="79">
        <v>0</v>
      </c>
      <c r="M56" s="79">
        <v>0</v>
      </c>
      <c r="N56" s="79">
        <v>0</v>
      </c>
      <c r="O56" s="79">
        <v>0</v>
      </c>
      <c r="P56" s="79">
        <v>0</v>
      </c>
      <c r="Q56" s="79">
        <v>0</v>
      </c>
      <c r="R56" s="79">
        <v>0</v>
      </c>
      <c r="S56" s="79">
        <v>0</v>
      </c>
      <c r="T56" s="79">
        <v>0</v>
      </c>
      <c r="U56" s="79">
        <v>0</v>
      </c>
      <c r="V56" s="79">
        <v>0</v>
      </c>
    </row>
    <row r="57" spans="1:22" ht="20.100000000000001" customHeight="1">
      <c r="A57" s="76"/>
      <c r="B57" s="77"/>
      <c r="C57" s="76" t="s">
        <v>200</v>
      </c>
      <c r="D57" s="77"/>
      <c r="E57" s="77"/>
      <c r="F57" s="77"/>
      <c r="G57" s="79">
        <f t="shared" ref="G57:V57" si="20">SUM(G58:G59)</f>
        <v>6.95</v>
      </c>
      <c r="H57" s="79">
        <f t="shared" si="20"/>
        <v>6.95</v>
      </c>
      <c r="I57" s="79">
        <f t="shared" si="20"/>
        <v>0</v>
      </c>
      <c r="J57" s="79">
        <f t="shared" si="20"/>
        <v>0</v>
      </c>
      <c r="K57" s="79">
        <f t="shared" si="20"/>
        <v>0</v>
      </c>
      <c r="L57" s="79">
        <f t="shared" si="20"/>
        <v>0</v>
      </c>
      <c r="M57" s="79">
        <f t="shared" si="20"/>
        <v>0</v>
      </c>
      <c r="N57" s="79">
        <f t="shared" si="20"/>
        <v>0</v>
      </c>
      <c r="O57" s="79">
        <f t="shared" si="20"/>
        <v>0</v>
      </c>
      <c r="P57" s="79">
        <f t="shared" si="20"/>
        <v>0</v>
      </c>
      <c r="Q57" s="79">
        <f t="shared" si="20"/>
        <v>0</v>
      </c>
      <c r="R57" s="79">
        <f t="shared" si="20"/>
        <v>0</v>
      </c>
      <c r="S57" s="79">
        <f t="shared" si="20"/>
        <v>0</v>
      </c>
      <c r="T57" s="79">
        <f t="shared" si="20"/>
        <v>0</v>
      </c>
      <c r="U57" s="79">
        <f t="shared" si="20"/>
        <v>0</v>
      </c>
      <c r="V57" s="79">
        <f t="shared" si="20"/>
        <v>0</v>
      </c>
    </row>
    <row r="58" spans="1:22" ht="20.100000000000001" customHeight="1">
      <c r="A58" s="76">
        <v>301</v>
      </c>
      <c r="B58" s="77" t="s">
        <v>201</v>
      </c>
      <c r="C58" s="76" t="s">
        <v>202</v>
      </c>
      <c r="D58" s="77" t="s">
        <v>160</v>
      </c>
      <c r="E58" s="77" t="s">
        <v>73</v>
      </c>
      <c r="F58" s="77" t="s">
        <v>175</v>
      </c>
      <c r="G58" s="79">
        <v>2.63</v>
      </c>
      <c r="H58" s="79">
        <v>2.63</v>
      </c>
      <c r="I58" s="79">
        <v>0</v>
      </c>
      <c r="J58" s="79">
        <v>0</v>
      </c>
      <c r="K58" s="79">
        <v>0</v>
      </c>
      <c r="L58" s="79">
        <v>0</v>
      </c>
      <c r="M58" s="79">
        <v>0</v>
      </c>
      <c r="N58" s="79">
        <v>0</v>
      </c>
      <c r="O58" s="79">
        <v>0</v>
      </c>
      <c r="P58" s="79">
        <v>0</v>
      </c>
      <c r="Q58" s="79">
        <v>0</v>
      </c>
      <c r="R58" s="79">
        <v>0</v>
      </c>
      <c r="S58" s="79">
        <v>0</v>
      </c>
      <c r="T58" s="79">
        <v>0</v>
      </c>
      <c r="U58" s="79">
        <v>0</v>
      </c>
      <c r="V58" s="79">
        <v>0</v>
      </c>
    </row>
    <row r="59" spans="1:22" ht="20.100000000000001" customHeight="1">
      <c r="A59" s="76">
        <v>301</v>
      </c>
      <c r="B59" s="77" t="s">
        <v>201</v>
      </c>
      <c r="C59" s="76" t="s">
        <v>202</v>
      </c>
      <c r="D59" s="77" t="s">
        <v>164</v>
      </c>
      <c r="E59" s="77" t="s">
        <v>70</v>
      </c>
      <c r="F59" s="77" t="s">
        <v>165</v>
      </c>
      <c r="G59" s="79">
        <v>4.32</v>
      </c>
      <c r="H59" s="79">
        <v>4.32</v>
      </c>
      <c r="I59" s="79">
        <v>0</v>
      </c>
      <c r="J59" s="79">
        <v>0</v>
      </c>
      <c r="K59" s="79">
        <v>0</v>
      </c>
      <c r="L59" s="79">
        <v>0</v>
      </c>
      <c r="M59" s="79">
        <v>0</v>
      </c>
      <c r="N59" s="79">
        <v>0</v>
      </c>
      <c r="O59" s="79">
        <v>0</v>
      </c>
      <c r="P59" s="79">
        <v>0</v>
      </c>
      <c r="Q59" s="79">
        <v>0</v>
      </c>
      <c r="R59" s="79">
        <v>0</v>
      </c>
      <c r="S59" s="79">
        <v>0</v>
      </c>
      <c r="T59" s="79">
        <v>0</v>
      </c>
      <c r="U59" s="79">
        <v>0</v>
      </c>
      <c r="V59" s="79">
        <v>0</v>
      </c>
    </row>
    <row r="60" spans="1:22" ht="20.100000000000001" customHeight="1">
      <c r="A60" s="76"/>
      <c r="B60" s="77"/>
      <c r="C60" s="76" t="s">
        <v>203</v>
      </c>
      <c r="D60" s="77"/>
      <c r="E60" s="77"/>
      <c r="F60" s="77"/>
      <c r="G60" s="79">
        <f t="shared" ref="G60:V60" si="21">SUM(G61:G62)</f>
        <v>3.48</v>
      </c>
      <c r="H60" s="79">
        <f t="shared" si="21"/>
        <v>3.48</v>
      </c>
      <c r="I60" s="79">
        <f t="shared" si="21"/>
        <v>0</v>
      </c>
      <c r="J60" s="79">
        <f t="shared" si="21"/>
        <v>0</v>
      </c>
      <c r="K60" s="79">
        <f t="shared" si="21"/>
        <v>0</v>
      </c>
      <c r="L60" s="79">
        <f t="shared" si="21"/>
        <v>0</v>
      </c>
      <c r="M60" s="79">
        <f t="shared" si="21"/>
        <v>0</v>
      </c>
      <c r="N60" s="79">
        <f t="shared" si="21"/>
        <v>0</v>
      </c>
      <c r="O60" s="79">
        <f t="shared" si="21"/>
        <v>0</v>
      </c>
      <c r="P60" s="79">
        <f t="shared" si="21"/>
        <v>0</v>
      </c>
      <c r="Q60" s="79">
        <f t="shared" si="21"/>
        <v>0</v>
      </c>
      <c r="R60" s="79">
        <f t="shared" si="21"/>
        <v>0</v>
      </c>
      <c r="S60" s="79">
        <f t="shared" si="21"/>
        <v>0</v>
      </c>
      <c r="T60" s="79">
        <f t="shared" si="21"/>
        <v>0</v>
      </c>
      <c r="U60" s="79">
        <f t="shared" si="21"/>
        <v>0</v>
      </c>
      <c r="V60" s="79">
        <f t="shared" si="21"/>
        <v>0</v>
      </c>
    </row>
    <row r="61" spans="1:22" ht="20.100000000000001" customHeight="1">
      <c r="A61" s="76">
        <v>302</v>
      </c>
      <c r="B61" s="77" t="s">
        <v>204</v>
      </c>
      <c r="C61" s="76" t="s">
        <v>205</v>
      </c>
      <c r="D61" s="77" t="s">
        <v>206</v>
      </c>
      <c r="E61" s="77" t="s">
        <v>70</v>
      </c>
      <c r="F61" s="77" t="s">
        <v>207</v>
      </c>
      <c r="G61" s="79">
        <v>1.32</v>
      </c>
      <c r="H61" s="79">
        <v>1.32</v>
      </c>
      <c r="I61" s="79">
        <v>0</v>
      </c>
      <c r="J61" s="79">
        <v>0</v>
      </c>
      <c r="K61" s="79">
        <v>0</v>
      </c>
      <c r="L61" s="79">
        <v>0</v>
      </c>
      <c r="M61" s="79">
        <v>0</v>
      </c>
      <c r="N61" s="79">
        <v>0</v>
      </c>
      <c r="O61" s="79">
        <v>0</v>
      </c>
      <c r="P61" s="79">
        <v>0</v>
      </c>
      <c r="Q61" s="79">
        <v>0</v>
      </c>
      <c r="R61" s="79">
        <v>0</v>
      </c>
      <c r="S61" s="79">
        <v>0</v>
      </c>
      <c r="T61" s="79">
        <v>0</v>
      </c>
      <c r="U61" s="79">
        <v>0</v>
      </c>
      <c r="V61" s="79">
        <v>0</v>
      </c>
    </row>
    <row r="62" spans="1:22" ht="20.100000000000001" customHeight="1">
      <c r="A62" s="76">
        <v>302</v>
      </c>
      <c r="B62" s="77" t="s">
        <v>204</v>
      </c>
      <c r="C62" s="76" t="s">
        <v>205</v>
      </c>
      <c r="D62" s="77" t="s">
        <v>164</v>
      </c>
      <c r="E62" s="77" t="s">
        <v>73</v>
      </c>
      <c r="F62" s="77" t="s">
        <v>208</v>
      </c>
      <c r="G62" s="79">
        <v>2.16</v>
      </c>
      <c r="H62" s="79">
        <v>2.16</v>
      </c>
      <c r="I62" s="79">
        <v>0</v>
      </c>
      <c r="J62" s="79">
        <v>0</v>
      </c>
      <c r="K62" s="79">
        <v>0</v>
      </c>
      <c r="L62" s="79">
        <v>0</v>
      </c>
      <c r="M62" s="79">
        <v>0</v>
      </c>
      <c r="N62" s="79">
        <v>0</v>
      </c>
      <c r="O62" s="79">
        <v>0</v>
      </c>
      <c r="P62" s="79">
        <v>0</v>
      </c>
      <c r="Q62" s="79">
        <v>0</v>
      </c>
      <c r="R62" s="79">
        <v>0</v>
      </c>
      <c r="S62" s="79">
        <v>0</v>
      </c>
      <c r="T62" s="79">
        <v>0</v>
      </c>
      <c r="U62" s="79">
        <v>0</v>
      </c>
      <c r="V62" s="79">
        <v>0</v>
      </c>
    </row>
    <row r="63" spans="1:22" ht="20.100000000000001" customHeight="1">
      <c r="A63" s="76"/>
      <c r="B63" s="77"/>
      <c r="C63" s="76" t="s">
        <v>209</v>
      </c>
      <c r="D63" s="77"/>
      <c r="E63" s="77"/>
      <c r="F63" s="77"/>
      <c r="G63" s="79">
        <f t="shared" ref="G63:V63" si="22">G64+G78+G80</f>
        <v>16.260000000000002</v>
      </c>
      <c r="H63" s="79">
        <f t="shared" si="22"/>
        <v>16.260000000000002</v>
      </c>
      <c r="I63" s="79">
        <f t="shared" si="22"/>
        <v>0</v>
      </c>
      <c r="J63" s="79">
        <f t="shared" si="22"/>
        <v>0</v>
      </c>
      <c r="K63" s="79">
        <f t="shared" si="22"/>
        <v>0</v>
      </c>
      <c r="L63" s="79">
        <f t="shared" si="22"/>
        <v>0</v>
      </c>
      <c r="M63" s="79">
        <f t="shared" si="22"/>
        <v>0</v>
      </c>
      <c r="N63" s="79">
        <f t="shared" si="22"/>
        <v>0</v>
      </c>
      <c r="O63" s="79">
        <f t="shared" si="22"/>
        <v>0</v>
      </c>
      <c r="P63" s="79">
        <f t="shared" si="22"/>
        <v>0</v>
      </c>
      <c r="Q63" s="79">
        <f t="shared" si="22"/>
        <v>0</v>
      </c>
      <c r="R63" s="79">
        <f t="shared" si="22"/>
        <v>0</v>
      </c>
      <c r="S63" s="79">
        <f t="shared" si="22"/>
        <v>0</v>
      </c>
      <c r="T63" s="79">
        <f t="shared" si="22"/>
        <v>0</v>
      </c>
      <c r="U63" s="79">
        <f t="shared" si="22"/>
        <v>0</v>
      </c>
      <c r="V63" s="79">
        <f t="shared" si="22"/>
        <v>0</v>
      </c>
    </row>
    <row r="64" spans="1:22" ht="20.100000000000001" customHeight="1">
      <c r="A64" s="76"/>
      <c r="B64" s="77"/>
      <c r="C64" s="76" t="s">
        <v>210</v>
      </c>
      <c r="D64" s="77"/>
      <c r="E64" s="77"/>
      <c r="F64" s="77"/>
      <c r="G64" s="79">
        <f t="shared" ref="G64:V64" si="23">SUM(G65:G77)</f>
        <v>10.72</v>
      </c>
      <c r="H64" s="79">
        <f t="shared" si="23"/>
        <v>10.72</v>
      </c>
      <c r="I64" s="79">
        <f t="shared" si="23"/>
        <v>0</v>
      </c>
      <c r="J64" s="79">
        <f t="shared" si="23"/>
        <v>0</v>
      </c>
      <c r="K64" s="79">
        <f t="shared" si="23"/>
        <v>0</v>
      </c>
      <c r="L64" s="79">
        <f t="shared" si="23"/>
        <v>0</v>
      </c>
      <c r="M64" s="79">
        <f t="shared" si="23"/>
        <v>0</v>
      </c>
      <c r="N64" s="79">
        <f t="shared" si="23"/>
        <v>0</v>
      </c>
      <c r="O64" s="79">
        <f t="shared" si="23"/>
        <v>0</v>
      </c>
      <c r="P64" s="79">
        <f t="shared" si="23"/>
        <v>0</v>
      </c>
      <c r="Q64" s="79">
        <f t="shared" si="23"/>
        <v>0</v>
      </c>
      <c r="R64" s="79">
        <f t="shared" si="23"/>
        <v>0</v>
      </c>
      <c r="S64" s="79">
        <f t="shared" si="23"/>
        <v>0</v>
      </c>
      <c r="T64" s="79">
        <f t="shared" si="23"/>
        <v>0</v>
      </c>
      <c r="U64" s="79">
        <f t="shared" si="23"/>
        <v>0</v>
      </c>
      <c r="V64" s="79">
        <f t="shared" si="23"/>
        <v>0</v>
      </c>
    </row>
    <row r="65" spans="1:22" ht="20.100000000000001" customHeight="1">
      <c r="A65" s="76">
        <v>302</v>
      </c>
      <c r="B65" s="77" t="s">
        <v>70</v>
      </c>
      <c r="C65" s="76" t="s">
        <v>211</v>
      </c>
      <c r="D65" s="77" t="s">
        <v>206</v>
      </c>
      <c r="E65" s="77" t="s">
        <v>70</v>
      </c>
      <c r="F65" s="77" t="s">
        <v>207</v>
      </c>
      <c r="G65" s="79">
        <v>0.66</v>
      </c>
      <c r="H65" s="79">
        <v>0.66</v>
      </c>
      <c r="I65" s="79">
        <v>0</v>
      </c>
      <c r="J65" s="79">
        <v>0</v>
      </c>
      <c r="K65" s="79">
        <v>0</v>
      </c>
      <c r="L65" s="79">
        <v>0</v>
      </c>
      <c r="M65" s="79">
        <v>0</v>
      </c>
      <c r="N65" s="79">
        <v>0</v>
      </c>
      <c r="O65" s="79">
        <v>0</v>
      </c>
      <c r="P65" s="79">
        <v>0</v>
      </c>
      <c r="Q65" s="79">
        <v>0</v>
      </c>
      <c r="R65" s="79">
        <v>0</v>
      </c>
      <c r="S65" s="79">
        <v>0</v>
      </c>
      <c r="T65" s="79">
        <v>0</v>
      </c>
      <c r="U65" s="79">
        <v>0</v>
      </c>
      <c r="V65" s="79">
        <v>0</v>
      </c>
    </row>
    <row r="66" spans="1:22" ht="20.100000000000001" customHeight="1">
      <c r="A66" s="76">
        <v>302</v>
      </c>
      <c r="B66" s="77" t="s">
        <v>70</v>
      </c>
      <c r="C66" s="76" t="s">
        <v>211</v>
      </c>
      <c r="D66" s="77" t="s">
        <v>164</v>
      </c>
      <c r="E66" s="77" t="s">
        <v>73</v>
      </c>
      <c r="F66" s="77" t="s">
        <v>208</v>
      </c>
      <c r="G66" s="79">
        <v>1.32</v>
      </c>
      <c r="H66" s="79">
        <v>1.32</v>
      </c>
      <c r="I66" s="79">
        <v>0</v>
      </c>
      <c r="J66" s="79">
        <v>0</v>
      </c>
      <c r="K66" s="79">
        <v>0</v>
      </c>
      <c r="L66" s="79">
        <v>0</v>
      </c>
      <c r="M66" s="79">
        <v>0</v>
      </c>
      <c r="N66" s="79">
        <v>0</v>
      </c>
      <c r="O66" s="79">
        <v>0</v>
      </c>
      <c r="P66" s="79">
        <v>0</v>
      </c>
      <c r="Q66" s="79">
        <v>0</v>
      </c>
      <c r="R66" s="79">
        <v>0</v>
      </c>
      <c r="S66" s="79">
        <v>0</v>
      </c>
      <c r="T66" s="79">
        <v>0</v>
      </c>
      <c r="U66" s="79">
        <v>0</v>
      </c>
      <c r="V66" s="79">
        <v>0</v>
      </c>
    </row>
    <row r="67" spans="1:22" ht="20.100000000000001" customHeight="1">
      <c r="A67" s="76">
        <v>302</v>
      </c>
      <c r="B67" s="77" t="s">
        <v>60</v>
      </c>
      <c r="C67" s="76" t="s">
        <v>212</v>
      </c>
      <c r="D67" s="77" t="s">
        <v>206</v>
      </c>
      <c r="E67" s="77" t="s">
        <v>70</v>
      </c>
      <c r="F67" s="77" t="s">
        <v>207</v>
      </c>
      <c r="G67" s="79">
        <v>0.44</v>
      </c>
      <c r="H67" s="79">
        <v>0.44</v>
      </c>
      <c r="I67" s="79">
        <v>0</v>
      </c>
      <c r="J67" s="79">
        <v>0</v>
      </c>
      <c r="K67" s="79">
        <v>0</v>
      </c>
      <c r="L67" s="79">
        <v>0</v>
      </c>
      <c r="M67" s="79">
        <v>0</v>
      </c>
      <c r="N67" s="79">
        <v>0</v>
      </c>
      <c r="O67" s="79">
        <v>0</v>
      </c>
      <c r="P67" s="79">
        <v>0</v>
      </c>
      <c r="Q67" s="79">
        <v>0</v>
      </c>
      <c r="R67" s="79">
        <v>0</v>
      </c>
      <c r="S67" s="79">
        <v>0</v>
      </c>
      <c r="T67" s="79">
        <v>0</v>
      </c>
      <c r="U67" s="79">
        <v>0</v>
      </c>
      <c r="V67" s="79">
        <v>0</v>
      </c>
    </row>
    <row r="68" spans="1:22" ht="20.100000000000001" customHeight="1">
      <c r="A68" s="76">
        <v>302</v>
      </c>
      <c r="B68" s="77" t="s">
        <v>60</v>
      </c>
      <c r="C68" s="76" t="s">
        <v>212</v>
      </c>
      <c r="D68" s="77" t="s">
        <v>164</v>
      </c>
      <c r="E68" s="77" t="s">
        <v>73</v>
      </c>
      <c r="F68" s="77" t="s">
        <v>208</v>
      </c>
      <c r="G68" s="79">
        <v>0.88</v>
      </c>
      <c r="H68" s="79">
        <v>0.88</v>
      </c>
      <c r="I68" s="79">
        <v>0</v>
      </c>
      <c r="J68" s="79">
        <v>0</v>
      </c>
      <c r="K68" s="79">
        <v>0</v>
      </c>
      <c r="L68" s="79">
        <v>0</v>
      </c>
      <c r="M68" s="79">
        <v>0</v>
      </c>
      <c r="N68" s="79">
        <v>0</v>
      </c>
      <c r="O68" s="79">
        <v>0</v>
      </c>
      <c r="P68" s="79">
        <v>0</v>
      </c>
      <c r="Q68" s="79">
        <v>0</v>
      </c>
      <c r="R68" s="79">
        <v>0</v>
      </c>
      <c r="S68" s="79">
        <v>0</v>
      </c>
      <c r="T68" s="79">
        <v>0</v>
      </c>
      <c r="U68" s="79">
        <v>0</v>
      </c>
      <c r="V68" s="79">
        <v>0</v>
      </c>
    </row>
    <row r="69" spans="1:22" ht="20.100000000000001" customHeight="1">
      <c r="A69" s="76">
        <v>302</v>
      </c>
      <c r="B69" s="77" t="s">
        <v>167</v>
      </c>
      <c r="C69" s="76" t="s">
        <v>213</v>
      </c>
      <c r="D69" s="77" t="s">
        <v>206</v>
      </c>
      <c r="E69" s="77" t="s">
        <v>70</v>
      </c>
      <c r="F69" s="77" t="s">
        <v>207</v>
      </c>
      <c r="G69" s="79">
        <v>0.44</v>
      </c>
      <c r="H69" s="79">
        <v>0.44</v>
      </c>
      <c r="I69" s="79">
        <v>0</v>
      </c>
      <c r="J69" s="79">
        <v>0</v>
      </c>
      <c r="K69" s="79">
        <v>0</v>
      </c>
      <c r="L69" s="79">
        <v>0</v>
      </c>
      <c r="M69" s="79">
        <v>0</v>
      </c>
      <c r="N69" s="79">
        <v>0</v>
      </c>
      <c r="O69" s="79">
        <v>0</v>
      </c>
      <c r="P69" s="79">
        <v>0</v>
      </c>
      <c r="Q69" s="79">
        <v>0</v>
      </c>
      <c r="R69" s="79">
        <v>0</v>
      </c>
      <c r="S69" s="79">
        <v>0</v>
      </c>
      <c r="T69" s="79">
        <v>0</v>
      </c>
      <c r="U69" s="79">
        <v>0</v>
      </c>
      <c r="V69" s="79">
        <v>0</v>
      </c>
    </row>
    <row r="70" spans="1:22" ht="20.100000000000001" customHeight="1">
      <c r="A70" s="76">
        <v>302</v>
      </c>
      <c r="B70" s="77" t="s">
        <v>167</v>
      </c>
      <c r="C70" s="76" t="s">
        <v>213</v>
      </c>
      <c r="D70" s="77" t="s">
        <v>164</v>
      </c>
      <c r="E70" s="77" t="s">
        <v>73</v>
      </c>
      <c r="F70" s="77" t="s">
        <v>208</v>
      </c>
      <c r="G70" s="79">
        <v>0.88</v>
      </c>
      <c r="H70" s="79">
        <v>0.88</v>
      </c>
      <c r="I70" s="79">
        <v>0</v>
      </c>
      <c r="J70" s="79">
        <v>0</v>
      </c>
      <c r="K70" s="79">
        <v>0</v>
      </c>
      <c r="L70" s="79">
        <v>0</v>
      </c>
      <c r="M70" s="79">
        <v>0</v>
      </c>
      <c r="N70" s="79">
        <v>0</v>
      </c>
      <c r="O70" s="79">
        <v>0</v>
      </c>
      <c r="P70" s="79">
        <v>0</v>
      </c>
      <c r="Q70" s="79">
        <v>0</v>
      </c>
      <c r="R70" s="79">
        <v>0</v>
      </c>
      <c r="S70" s="79">
        <v>0</v>
      </c>
      <c r="T70" s="79">
        <v>0</v>
      </c>
      <c r="U70" s="79">
        <v>0</v>
      </c>
      <c r="V70" s="79">
        <v>0</v>
      </c>
    </row>
    <row r="71" spans="1:22" ht="20.100000000000001" customHeight="1">
      <c r="A71" s="76">
        <v>302</v>
      </c>
      <c r="B71" s="77" t="s">
        <v>177</v>
      </c>
      <c r="C71" s="76" t="s">
        <v>214</v>
      </c>
      <c r="D71" s="77" t="s">
        <v>206</v>
      </c>
      <c r="E71" s="77" t="s">
        <v>70</v>
      </c>
      <c r="F71" s="77" t="s">
        <v>207</v>
      </c>
      <c r="G71" s="79">
        <v>0.33</v>
      </c>
      <c r="H71" s="79">
        <v>0.33</v>
      </c>
      <c r="I71" s="79">
        <v>0</v>
      </c>
      <c r="J71" s="79">
        <v>0</v>
      </c>
      <c r="K71" s="79">
        <v>0</v>
      </c>
      <c r="L71" s="79">
        <v>0</v>
      </c>
      <c r="M71" s="79">
        <v>0</v>
      </c>
      <c r="N71" s="79">
        <v>0</v>
      </c>
      <c r="O71" s="79">
        <v>0</v>
      </c>
      <c r="P71" s="79">
        <v>0</v>
      </c>
      <c r="Q71" s="79">
        <v>0</v>
      </c>
      <c r="R71" s="79">
        <v>0</v>
      </c>
      <c r="S71" s="79">
        <v>0</v>
      </c>
      <c r="T71" s="79">
        <v>0</v>
      </c>
      <c r="U71" s="79">
        <v>0</v>
      </c>
      <c r="V71" s="79">
        <v>0</v>
      </c>
    </row>
    <row r="72" spans="1:22" ht="20.100000000000001" customHeight="1">
      <c r="A72" s="76">
        <v>302</v>
      </c>
      <c r="B72" s="77" t="s">
        <v>177</v>
      </c>
      <c r="C72" s="76" t="s">
        <v>214</v>
      </c>
      <c r="D72" s="77" t="s">
        <v>164</v>
      </c>
      <c r="E72" s="77" t="s">
        <v>73</v>
      </c>
      <c r="F72" s="77" t="s">
        <v>208</v>
      </c>
      <c r="G72" s="79">
        <v>0.66</v>
      </c>
      <c r="H72" s="79">
        <v>0.66</v>
      </c>
      <c r="I72" s="79">
        <v>0</v>
      </c>
      <c r="J72" s="79">
        <v>0</v>
      </c>
      <c r="K72" s="79">
        <v>0</v>
      </c>
      <c r="L72" s="79">
        <v>0</v>
      </c>
      <c r="M72" s="79">
        <v>0</v>
      </c>
      <c r="N72" s="79">
        <v>0</v>
      </c>
      <c r="O72" s="79">
        <v>0</v>
      </c>
      <c r="P72" s="79">
        <v>0</v>
      </c>
      <c r="Q72" s="79">
        <v>0</v>
      </c>
      <c r="R72" s="79">
        <v>0</v>
      </c>
      <c r="S72" s="79">
        <v>0</v>
      </c>
      <c r="T72" s="79">
        <v>0</v>
      </c>
      <c r="U72" s="79">
        <v>0</v>
      </c>
      <c r="V72" s="79">
        <v>0</v>
      </c>
    </row>
    <row r="73" spans="1:22" ht="20.100000000000001" customHeight="1">
      <c r="A73" s="76">
        <v>302</v>
      </c>
      <c r="B73" s="77" t="s">
        <v>59</v>
      </c>
      <c r="C73" s="76" t="s">
        <v>215</v>
      </c>
      <c r="D73" s="77" t="s">
        <v>206</v>
      </c>
      <c r="E73" s="77" t="s">
        <v>70</v>
      </c>
      <c r="F73" s="77" t="s">
        <v>207</v>
      </c>
      <c r="G73" s="79">
        <v>1.1000000000000001</v>
      </c>
      <c r="H73" s="79">
        <v>1.1000000000000001</v>
      </c>
      <c r="I73" s="79">
        <v>0</v>
      </c>
      <c r="J73" s="79">
        <v>0</v>
      </c>
      <c r="K73" s="79">
        <v>0</v>
      </c>
      <c r="L73" s="79">
        <v>0</v>
      </c>
      <c r="M73" s="79">
        <v>0</v>
      </c>
      <c r="N73" s="79">
        <v>0</v>
      </c>
      <c r="O73" s="79">
        <v>0</v>
      </c>
      <c r="P73" s="79">
        <v>0</v>
      </c>
      <c r="Q73" s="79">
        <v>0</v>
      </c>
      <c r="R73" s="79">
        <v>0</v>
      </c>
      <c r="S73" s="79">
        <v>0</v>
      </c>
      <c r="T73" s="79">
        <v>0</v>
      </c>
      <c r="U73" s="79">
        <v>0</v>
      </c>
      <c r="V73" s="79">
        <v>0</v>
      </c>
    </row>
    <row r="74" spans="1:22" ht="20.100000000000001" customHeight="1">
      <c r="A74" s="76">
        <v>302</v>
      </c>
      <c r="B74" s="77" t="s">
        <v>59</v>
      </c>
      <c r="C74" s="76" t="s">
        <v>215</v>
      </c>
      <c r="D74" s="77" t="s">
        <v>164</v>
      </c>
      <c r="E74" s="77" t="s">
        <v>73</v>
      </c>
      <c r="F74" s="77" t="s">
        <v>208</v>
      </c>
      <c r="G74" s="79">
        <v>2.2000000000000002</v>
      </c>
      <c r="H74" s="79">
        <v>2.2000000000000002</v>
      </c>
      <c r="I74" s="79">
        <v>0</v>
      </c>
      <c r="J74" s="79">
        <v>0</v>
      </c>
      <c r="K74" s="79">
        <v>0</v>
      </c>
      <c r="L74" s="79">
        <v>0</v>
      </c>
      <c r="M74" s="79">
        <v>0</v>
      </c>
      <c r="N74" s="79">
        <v>0</v>
      </c>
      <c r="O74" s="79">
        <v>0</v>
      </c>
      <c r="P74" s="79">
        <v>0</v>
      </c>
      <c r="Q74" s="79">
        <v>0</v>
      </c>
      <c r="R74" s="79">
        <v>0</v>
      </c>
      <c r="S74" s="79">
        <v>0</v>
      </c>
      <c r="T74" s="79">
        <v>0</v>
      </c>
      <c r="U74" s="79">
        <v>0</v>
      </c>
      <c r="V74" s="79">
        <v>0</v>
      </c>
    </row>
    <row r="75" spans="1:22" ht="20.100000000000001" customHeight="1">
      <c r="A75" s="76">
        <v>302</v>
      </c>
      <c r="B75" s="77" t="s">
        <v>216</v>
      </c>
      <c r="C75" s="76" t="s">
        <v>217</v>
      </c>
      <c r="D75" s="77" t="s">
        <v>206</v>
      </c>
      <c r="E75" s="77" t="s">
        <v>76</v>
      </c>
      <c r="F75" s="77" t="s">
        <v>218</v>
      </c>
      <c r="G75" s="79">
        <v>0.62</v>
      </c>
      <c r="H75" s="79">
        <v>0.62</v>
      </c>
      <c r="I75" s="79">
        <v>0</v>
      </c>
      <c r="J75" s="79">
        <v>0</v>
      </c>
      <c r="K75" s="79">
        <v>0</v>
      </c>
      <c r="L75" s="79">
        <v>0</v>
      </c>
      <c r="M75" s="79">
        <v>0</v>
      </c>
      <c r="N75" s="79">
        <v>0</v>
      </c>
      <c r="O75" s="79">
        <v>0</v>
      </c>
      <c r="P75" s="79">
        <v>0</v>
      </c>
      <c r="Q75" s="79">
        <v>0</v>
      </c>
      <c r="R75" s="79">
        <v>0</v>
      </c>
      <c r="S75" s="79">
        <v>0</v>
      </c>
      <c r="T75" s="79">
        <v>0</v>
      </c>
      <c r="U75" s="79">
        <v>0</v>
      </c>
      <c r="V75" s="79">
        <v>0</v>
      </c>
    </row>
    <row r="76" spans="1:22" ht="20.100000000000001" customHeight="1">
      <c r="A76" s="76">
        <v>302</v>
      </c>
      <c r="B76" s="77" t="s">
        <v>216</v>
      </c>
      <c r="C76" s="76" t="s">
        <v>217</v>
      </c>
      <c r="D76" s="77" t="s">
        <v>164</v>
      </c>
      <c r="E76" s="77" t="s">
        <v>73</v>
      </c>
      <c r="F76" s="77" t="s">
        <v>208</v>
      </c>
      <c r="G76" s="79">
        <v>0.99</v>
      </c>
      <c r="H76" s="79">
        <v>0.99</v>
      </c>
      <c r="I76" s="79">
        <v>0</v>
      </c>
      <c r="J76" s="79">
        <v>0</v>
      </c>
      <c r="K76" s="79">
        <v>0</v>
      </c>
      <c r="L76" s="79">
        <v>0</v>
      </c>
      <c r="M76" s="79">
        <v>0</v>
      </c>
      <c r="N76" s="79">
        <v>0</v>
      </c>
      <c r="O76" s="79">
        <v>0</v>
      </c>
      <c r="P76" s="79">
        <v>0</v>
      </c>
      <c r="Q76" s="79">
        <v>0</v>
      </c>
      <c r="R76" s="79">
        <v>0</v>
      </c>
      <c r="S76" s="79">
        <v>0</v>
      </c>
      <c r="T76" s="79">
        <v>0</v>
      </c>
      <c r="U76" s="79">
        <v>0</v>
      </c>
      <c r="V76" s="79">
        <v>0</v>
      </c>
    </row>
    <row r="77" spans="1:22" ht="20.100000000000001" customHeight="1">
      <c r="A77" s="76">
        <v>302</v>
      </c>
      <c r="B77" s="77" t="s">
        <v>219</v>
      </c>
      <c r="C77" s="76" t="s">
        <v>220</v>
      </c>
      <c r="D77" s="77" t="s">
        <v>206</v>
      </c>
      <c r="E77" s="77" t="s">
        <v>221</v>
      </c>
      <c r="F77" s="77" t="s">
        <v>222</v>
      </c>
      <c r="G77" s="79">
        <v>0.2</v>
      </c>
      <c r="H77" s="79">
        <v>0.2</v>
      </c>
      <c r="I77" s="79">
        <v>0</v>
      </c>
      <c r="J77" s="79">
        <v>0</v>
      </c>
      <c r="K77" s="79">
        <v>0</v>
      </c>
      <c r="L77" s="79">
        <v>0</v>
      </c>
      <c r="M77" s="79">
        <v>0</v>
      </c>
      <c r="N77" s="79">
        <v>0</v>
      </c>
      <c r="O77" s="79">
        <v>0</v>
      </c>
      <c r="P77" s="79">
        <v>0</v>
      </c>
      <c r="Q77" s="79">
        <v>0</v>
      </c>
      <c r="R77" s="79">
        <v>0</v>
      </c>
      <c r="S77" s="79">
        <v>0</v>
      </c>
      <c r="T77" s="79">
        <v>0</v>
      </c>
      <c r="U77" s="79">
        <v>0</v>
      </c>
      <c r="V77" s="79">
        <v>0</v>
      </c>
    </row>
    <row r="78" spans="1:22" ht="20.100000000000001" customHeight="1">
      <c r="A78" s="76"/>
      <c r="B78" s="77"/>
      <c r="C78" s="76" t="s">
        <v>223</v>
      </c>
      <c r="D78" s="77"/>
      <c r="E78" s="77"/>
      <c r="F78" s="77"/>
      <c r="G78" s="79">
        <f t="shared" ref="G78:V78" si="24">G79</f>
        <v>0.24</v>
      </c>
      <c r="H78" s="79">
        <f t="shared" si="24"/>
        <v>0.24</v>
      </c>
      <c r="I78" s="79">
        <f t="shared" si="24"/>
        <v>0</v>
      </c>
      <c r="J78" s="79">
        <f t="shared" si="24"/>
        <v>0</v>
      </c>
      <c r="K78" s="79">
        <f t="shared" si="24"/>
        <v>0</v>
      </c>
      <c r="L78" s="79">
        <f t="shared" si="24"/>
        <v>0</v>
      </c>
      <c r="M78" s="79">
        <f t="shared" si="24"/>
        <v>0</v>
      </c>
      <c r="N78" s="79">
        <f t="shared" si="24"/>
        <v>0</v>
      </c>
      <c r="O78" s="79">
        <f t="shared" si="24"/>
        <v>0</v>
      </c>
      <c r="P78" s="79">
        <f t="shared" si="24"/>
        <v>0</v>
      </c>
      <c r="Q78" s="79">
        <f t="shared" si="24"/>
        <v>0</v>
      </c>
      <c r="R78" s="79">
        <f t="shared" si="24"/>
        <v>0</v>
      </c>
      <c r="S78" s="79">
        <f t="shared" si="24"/>
        <v>0</v>
      </c>
      <c r="T78" s="79">
        <f t="shared" si="24"/>
        <v>0</v>
      </c>
      <c r="U78" s="79">
        <f t="shared" si="24"/>
        <v>0</v>
      </c>
      <c r="V78" s="79">
        <f t="shared" si="24"/>
        <v>0</v>
      </c>
    </row>
    <row r="79" spans="1:22" ht="20.100000000000001" customHeight="1">
      <c r="A79" s="76">
        <v>302</v>
      </c>
      <c r="B79" s="77" t="s">
        <v>167</v>
      </c>
      <c r="C79" s="76" t="s">
        <v>213</v>
      </c>
      <c r="D79" s="77" t="s">
        <v>206</v>
      </c>
      <c r="E79" s="77" t="s">
        <v>70</v>
      </c>
      <c r="F79" s="77" t="s">
        <v>207</v>
      </c>
      <c r="G79" s="79">
        <v>0.24</v>
      </c>
      <c r="H79" s="79">
        <v>0.24</v>
      </c>
      <c r="I79" s="79">
        <v>0</v>
      </c>
      <c r="J79" s="79">
        <v>0</v>
      </c>
      <c r="K79" s="79">
        <v>0</v>
      </c>
      <c r="L79" s="79">
        <v>0</v>
      </c>
      <c r="M79" s="79">
        <v>0</v>
      </c>
      <c r="N79" s="79">
        <v>0</v>
      </c>
      <c r="O79" s="79">
        <v>0</v>
      </c>
      <c r="P79" s="79">
        <v>0</v>
      </c>
      <c r="Q79" s="79">
        <v>0</v>
      </c>
      <c r="R79" s="79">
        <v>0</v>
      </c>
      <c r="S79" s="79">
        <v>0</v>
      </c>
      <c r="T79" s="79">
        <v>0</v>
      </c>
      <c r="U79" s="79">
        <v>0</v>
      </c>
      <c r="V79" s="79">
        <v>0</v>
      </c>
    </row>
    <row r="80" spans="1:22" ht="20.100000000000001" customHeight="1">
      <c r="A80" s="76"/>
      <c r="B80" s="77"/>
      <c r="C80" s="76" t="s">
        <v>224</v>
      </c>
      <c r="D80" s="77"/>
      <c r="E80" s="77"/>
      <c r="F80" s="77"/>
      <c r="G80" s="79">
        <f t="shared" ref="G80:V80" si="25">G81</f>
        <v>5.3</v>
      </c>
      <c r="H80" s="79">
        <f t="shared" si="25"/>
        <v>5.3</v>
      </c>
      <c r="I80" s="79">
        <f t="shared" si="25"/>
        <v>0</v>
      </c>
      <c r="J80" s="79">
        <f t="shared" si="25"/>
        <v>0</v>
      </c>
      <c r="K80" s="79">
        <f t="shared" si="25"/>
        <v>0</v>
      </c>
      <c r="L80" s="79">
        <f t="shared" si="25"/>
        <v>0</v>
      </c>
      <c r="M80" s="79">
        <f t="shared" si="25"/>
        <v>0</v>
      </c>
      <c r="N80" s="79">
        <f t="shared" si="25"/>
        <v>0</v>
      </c>
      <c r="O80" s="79">
        <f t="shared" si="25"/>
        <v>0</v>
      </c>
      <c r="P80" s="79">
        <f t="shared" si="25"/>
        <v>0</v>
      </c>
      <c r="Q80" s="79">
        <f t="shared" si="25"/>
        <v>0</v>
      </c>
      <c r="R80" s="79">
        <f t="shared" si="25"/>
        <v>0</v>
      </c>
      <c r="S80" s="79">
        <f t="shared" si="25"/>
        <v>0</v>
      </c>
      <c r="T80" s="79">
        <f t="shared" si="25"/>
        <v>0</v>
      </c>
      <c r="U80" s="79">
        <f t="shared" si="25"/>
        <v>0</v>
      </c>
      <c r="V80" s="79">
        <f t="shared" si="25"/>
        <v>0</v>
      </c>
    </row>
    <row r="81" spans="1:22" ht="20.100000000000001" customHeight="1">
      <c r="A81" s="76">
        <v>302</v>
      </c>
      <c r="B81" s="77" t="s">
        <v>225</v>
      </c>
      <c r="C81" s="76" t="s">
        <v>226</v>
      </c>
      <c r="D81" s="77" t="s">
        <v>206</v>
      </c>
      <c r="E81" s="77" t="s">
        <v>70</v>
      </c>
      <c r="F81" s="77" t="s">
        <v>207</v>
      </c>
      <c r="G81" s="79">
        <v>5.3</v>
      </c>
      <c r="H81" s="79">
        <v>5.3</v>
      </c>
      <c r="I81" s="79">
        <v>0</v>
      </c>
      <c r="J81" s="79">
        <v>0</v>
      </c>
      <c r="K81" s="79">
        <v>0</v>
      </c>
      <c r="L81" s="79">
        <v>0</v>
      </c>
      <c r="M81" s="79">
        <v>0</v>
      </c>
      <c r="N81" s="79">
        <v>0</v>
      </c>
      <c r="O81" s="79">
        <v>0</v>
      </c>
      <c r="P81" s="79">
        <v>0</v>
      </c>
      <c r="Q81" s="79">
        <v>0</v>
      </c>
      <c r="R81" s="79">
        <v>0</v>
      </c>
      <c r="S81" s="79">
        <v>0</v>
      </c>
      <c r="T81" s="79">
        <v>0</v>
      </c>
      <c r="U81" s="79">
        <v>0</v>
      </c>
      <c r="V81" s="79">
        <v>0</v>
      </c>
    </row>
  </sheetData>
  <sheetProtection formatCells="0" formatColumns="0" formatRows="0"/>
  <mergeCells count="21">
    <mergeCell ref="A1:V1"/>
    <mergeCell ref="A2:F2"/>
    <mergeCell ref="U2:V2"/>
    <mergeCell ref="G3:V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U4:U6"/>
    <mergeCell ref="V4:V6"/>
    <mergeCell ref="S4:T5"/>
    <mergeCell ref="A3:C5"/>
    <mergeCell ref="D3:F5"/>
    <mergeCell ref="H4:I5"/>
  </mergeCells>
  <phoneticPr fontId="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5"/>
  <sheetViews>
    <sheetView showGridLines="0" showZeros="0" workbookViewId="0">
      <selection activeCell="B16" sqref="B16"/>
    </sheetView>
  </sheetViews>
  <sheetFormatPr defaultColWidth="9" defaultRowHeight="14.25"/>
  <cols>
    <col min="1" max="1" width="35.75" style="57" customWidth="1"/>
    <col min="2" max="2" width="43" style="58" customWidth="1"/>
    <col min="3" max="3" width="27" style="57" customWidth="1"/>
    <col min="4" max="16384" width="9" style="57"/>
  </cols>
  <sheetData>
    <row r="1" spans="1:3" s="54" customFormat="1" ht="42" customHeight="1">
      <c r="A1" s="190" t="s">
        <v>227</v>
      </c>
      <c r="B1" s="190"/>
      <c r="C1" s="59"/>
    </row>
    <row r="2" spans="1:3" ht="18.75" customHeight="1">
      <c r="A2" s="60" t="s">
        <v>1</v>
      </c>
      <c r="B2" s="61" t="s">
        <v>2</v>
      </c>
      <c r="C2"/>
    </row>
    <row r="3" spans="1:3" s="55" customFormat="1" ht="30" customHeight="1">
      <c r="A3" s="62" t="s">
        <v>228</v>
      </c>
      <c r="B3" s="63" t="s">
        <v>229</v>
      </c>
      <c r="C3" s="57"/>
    </row>
    <row r="4" spans="1:3" s="56" customFormat="1" ht="30" customHeight="1">
      <c r="A4" s="64" t="s">
        <v>230</v>
      </c>
      <c r="B4" s="65">
        <v>0.19500000000000001</v>
      </c>
      <c r="C4" s="66"/>
    </row>
    <row r="5" spans="1:3" s="56" customFormat="1" ht="30" customHeight="1">
      <c r="A5" s="67" t="s">
        <v>231</v>
      </c>
      <c r="B5" s="65">
        <v>0</v>
      </c>
      <c r="C5" s="66"/>
    </row>
    <row r="6" spans="1:3" s="56" customFormat="1" ht="30" customHeight="1">
      <c r="A6" s="67" t="s">
        <v>232</v>
      </c>
      <c r="B6" s="65">
        <v>0.19500000000000001</v>
      </c>
      <c r="C6" s="66"/>
    </row>
    <row r="7" spans="1:3" s="56" customFormat="1" ht="30" customHeight="1">
      <c r="A7" s="67" t="s">
        <v>233</v>
      </c>
      <c r="B7" s="65">
        <v>0</v>
      </c>
      <c r="C7" s="66"/>
    </row>
    <row r="8" spans="1:3" s="56" customFormat="1" ht="30" customHeight="1">
      <c r="A8" s="67" t="s">
        <v>234</v>
      </c>
      <c r="B8" s="65">
        <v>0</v>
      </c>
      <c r="C8" s="66"/>
    </row>
    <row r="9" spans="1:3" s="56" customFormat="1" ht="30" customHeight="1">
      <c r="A9" s="67" t="s">
        <v>235</v>
      </c>
      <c r="B9" s="65">
        <v>0</v>
      </c>
      <c r="C9" s="66"/>
    </row>
    <row r="10" spans="1:3" s="55" customFormat="1" ht="30" customHeight="1">
      <c r="A10"/>
      <c r="B10" s="68"/>
      <c r="C10" s="57"/>
    </row>
    <row r="11" spans="1:3" s="55" customFormat="1" ht="114.6" customHeight="1">
      <c r="A11" s="191" t="s">
        <v>236</v>
      </c>
      <c r="B11" s="191"/>
      <c r="C11" s="57"/>
    </row>
    <row r="12" spans="1:3" s="55" customFormat="1" ht="14.25" customHeight="1">
      <c r="A12" s="57"/>
      <c r="B12" s="58"/>
      <c r="C12" s="57"/>
    </row>
    <row r="13" spans="1:3" s="55" customFormat="1" ht="14.25" customHeight="1">
      <c r="A13" s="57"/>
      <c r="B13" s="58"/>
      <c r="C13" s="57"/>
    </row>
    <row r="14" spans="1:3" s="55" customFormat="1" ht="14.25" customHeight="1">
      <c r="A14" s="57"/>
      <c r="B14" s="58"/>
      <c r="C14" s="57"/>
    </row>
    <row r="15" spans="1:3" s="55" customFormat="1" ht="14.25" customHeight="1">
      <c r="A15" s="57"/>
      <c r="B15" s="58"/>
      <c r="C15" s="57"/>
    </row>
    <row r="16" spans="1:3" s="55" customFormat="1" ht="14.25" customHeight="1">
      <c r="A16" s="57"/>
      <c r="B16" s="58"/>
      <c r="C16" s="57"/>
    </row>
    <row r="17" spans="1:3" s="55" customFormat="1" ht="14.25" customHeight="1">
      <c r="B17" s="69"/>
    </row>
    <row r="18" spans="1:3" s="55" customFormat="1" ht="14.25" customHeight="1">
      <c r="B18" s="69"/>
    </row>
    <row r="19" spans="1:3" s="55" customFormat="1" ht="14.25" customHeight="1">
      <c r="B19" s="69"/>
    </row>
    <row r="20" spans="1:3" s="55" customFormat="1" ht="14.25" customHeight="1">
      <c r="B20" s="69"/>
    </row>
    <row r="21" spans="1:3" s="55" customFormat="1" ht="14.25" customHeight="1">
      <c r="B21" s="69"/>
    </row>
    <row r="22" spans="1:3" s="55" customFormat="1" ht="14.25" customHeight="1">
      <c r="B22" s="69"/>
    </row>
    <row r="23" spans="1:3" s="55" customFormat="1" ht="14.25" customHeight="1">
      <c r="B23" s="69"/>
    </row>
    <row r="24" spans="1:3" s="55" customFormat="1" ht="14.25" customHeight="1">
      <c r="B24" s="69"/>
    </row>
    <row r="25" spans="1:3" s="55" customFormat="1" ht="14.25" customHeight="1">
      <c r="B25" s="69"/>
    </row>
    <row r="26" spans="1:3" s="55" customFormat="1" ht="14.25" customHeight="1">
      <c r="B26" s="69"/>
    </row>
    <row r="27" spans="1:3" s="55" customFormat="1" ht="14.25" customHeight="1">
      <c r="B27" s="69"/>
    </row>
    <row r="28" spans="1:3" s="55" customFormat="1" ht="14.25" customHeight="1">
      <c r="B28" s="69"/>
    </row>
    <row r="29" spans="1:3" s="55" customFormat="1" ht="14.25" customHeight="1">
      <c r="B29" s="69"/>
    </row>
    <row r="30" spans="1:3" s="55" customFormat="1" ht="14.25" customHeight="1">
      <c r="B30" s="69"/>
    </row>
    <row r="31" spans="1:3" s="55" customFormat="1" ht="14.25" customHeight="1">
      <c r="B31" s="69"/>
    </row>
    <row r="32" spans="1:3" s="55" customFormat="1" ht="14.25" customHeight="1">
      <c r="A32" s="57"/>
      <c r="B32" s="58"/>
      <c r="C32" s="57"/>
    </row>
    <row r="33" spans="1:3" s="55" customFormat="1" ht="14.25" customHeight="1">
      <c r="A33" s="57"/>
      <c r="B33" s="58"/>
      <c r="C33" s="57"/>
    </row>
    <row r="34" spans="1:3" s="55" customFormat="1" ht="14.25" customHeight="1">
      <c r="A34" s="57"/>
      <c r="B34" s="58"/>
      <c r="C34" s="57"/>
    </row>
    <row r="35" spans="1:3" s="55" customFormat="1" ht="14.25" customHeight="1">
      <c r="A35" s="57"/>
      <c r="B35" s="58"/>
      <c r="C35" s="57"/>
    </row>
  </sheetData>
  <sheetProtection formatCells="0" formatColumns="0" formatRows="0"/>
  <mergeCells count="2">
    <mergeCell ref="A1:B1"/>
    <mergeCell ref="A11:B11"/>
  </mergeCells>
  <phoneticPr fontId="1" type="noConversion"/>
  <pageMargins left="0.75" right="0.75" top="0.97916666666666696" bottom="0.97916666666666696" header="0.50902777777777797" footer="0.50902777777777797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1"/>
  <sheetViews>
    <sheetView showGridLines="0" showZeros="0" workbookViewId="0">
      <selection sqref="A1:I1"/>
    </sheetView>
  </sheetViews>
  <sheetFormatPr defaultColWidth="9" defaultRowHeight="11.25"/>
  <cols>
    <col min="1" max="1" width="5.125" style="37" customWidth="1"/>
    <col min="2" max="3" width="4.125" style="37" customWidth="1"/>
    <col min="4" max="4" width="20.625" style="37" customWidth="1"/>
    <col min="5" max="6" width="13.625" style="37" customWidth="1"/>
    <col min="7" max="7" width="12.5" style="37" customWidth="1"/>
    <col min="8" max="8" width="12.625" style="37" customWidth="1"/>
    <col min="9" max="9" width="13.625" style="37" customWidth="1"/>
    <col min="10" max="16384" width="9" style="37"/>
  </cols>
  <sheetData>
    <row r="1" spans="1:9" ht="42" customHeight="1">
      <c r="A1" s="156" t="s">
        <v>237</v>
      </c>
      <c r="B1" s="156"/>
      <c r="C1" s="156"/>
      <c r="D1" s="156"/>
      <c r="E1" s="156"/>
      <c r="F1" s="156"/>
      <c r="G1" s="156"/>
      <c r="H1" s="156"/>
      <c r="I1" s="156"/>
    </row>
    <row r="2" spans="1:9" ht="18" customHeight="1">
      <c r="A2" s="157" t="s">
        <v>1</v>
      </c>
      <c r="B2" s="158"/>
      <c r="C2" s="158"/>
      <c r="D2" s="158"/>
      <c r="E2" s="38"/>
      <c r="F2" s="39"/>
      <c r="G2" s="39"/>
      <c r="H2" s="39"/>
      <c r="I2" s="52" t="s">
        <v>2</v>
      </c>
    </row>
    <row r="3" spans="1:9" s="34" customFormat="1" ht="16.5" customHeight="1">
      <c r="A3" s="192" t="s">
        <v>127</v>
      </c>
      <c r="B3" s="193"/>
      <c r="C3" s="194"/>
      <c r="D3" s="199" t="s">
        <v>128</v>
      </c>
      <c r="E3" s="195" t="s">
        <v>129</v>
      </c>
      <c r="F3" s="195"/>
      <c r="G3" s="195"/>
      <c r="H3" s="195"/>
      <c r="I3" s="195"/>
    </row>
    <row r="4" spans="1:9" s="34" customFormat="1" ht="14.25" customHeight="1">
      <c r="A4" s="197" t="s">
        <v>42</v>
      </c>
      <c r="B4" s="198" t="s">
        <v>43</v>
      </c>
      <c r="C4" s="198" t="s">
        <v>44</v>
      </c>
      <c r="D4" s="200"/>
      <c r="E4" s="202" t="s">
        <v>35</v>
      </c>
      <c r="F4" s="196" t="s">
        <v>130</v>
      </c>
      <c r="G4" s="196"/>
      <c r="H4" s="196"/>
      <c r="I4" s="43" t="s">
        <v>131</v>
      </c>
    </row>
    <row r="5" spans="1:9" s="34" customFormat="1" ht="37.5" customHeight="1">
      <c r="A5" s="197"/>
      <c r="B5" s="198"/>
      <c r="C5" s="198"/>
      <c r="D5" s="201"/>
      <c r="E5" s="202"/>
      <c r="F5" s="42" t="s">
        <v>132</v>
      </c>
      <c r="G5" s="42" t="s">
        <v>133</v>
      </c>
      <c r="H5" s="42" t="s">
        <v>134</v>
      </c>
      <c r="I5" s="42" t="s">
        <v>132</v>
      </c>
    </row>
    <row r="6" spans="1:9" s="34" customFormat="1" ht="12" customHeight="1">
      <c r="A6" s="44" t="s">
        <v>54</v>
      </c>
      <c r="B6" s="41" t="s">
        <v>54</v>
      </c>
      <c r="C6" s="41" t="s">
        <v>54</v>
      </c>
      <c r="D6" s="41" t="s">
        <v>54</v>
      </c>
      <c r="E6" s="40">
        <v>2</v>
      </c>
      <c r="F6" s="40">
        <v>3</v>
      </c>
      <c r="G6" s="40">
        <v>4</v>
      </c>
      <c r="H6" s="40">
        <v>5</v>
      </c>
      <c r="I6" s="40">
        <v>6</v>
      </c>
    </row>
    <row r="7" spans="1:9" s="35" customFormat="1" ht="20.100000000000001" customHeight="1">
      <c r="A7" s="45"/>
      <c r="B7" s="46"/>
      <c r="C7" s="46"/>
      <c r="D7" s="47"/>
      <c r="E7" s="48"/>
      <c r="F7" s="48"/>
      <c r="G7" s="49"/>
      <c r="H7" s="49"/>
      <c r="I7" s="53"/>
    </row>
    <row r="8" spans="1:9" s="36" customFormat="1" ht="14.25" customHeight="1">
      <c r="A8" s="50"/>
      <c r="B8" s="50"/>
      <c r="C8" s="50"/>
      <c r="D8" s="50"/>
      <c r="E8" s="50"/>
      <c r="F8" s="50"/>
      <c r="G8" s="51"/>
      <c r="H8" s="51"/>
      <c r="I8" s="51"/>
    </row>
    <row r="9" spans="1:9" s="36" customFormat="1" ht="14.25" customHeight="1">
      <c r="A9" s="37"/>
      <c r="B9" s="50"/>
      <c r="C9" s="50"/>
      <c r="D9" s="50"/>
      <c r="E9" s="50"/>
      <c r="F9" s="50"/>
      <c r="G9" s="50"/>
      <c r="H9" s="51"/>
      <c r="I9" s="51"/>
    </row>
    <row r="10" spans="1:9" s="36" customFormat="1" ht="14.25" customHeight="1">
      <c r="A10" s="51"/>
      <c r="B10" s="51"/>
      <c r="C10" s="51"/>
      <c r="D10" s="51"/>
      <c r="E10" s="50"/>
      <c r="F10" s="50"/>
      <c r="G10" s="50"/>
      <c r="H10" s="51"/>
      <c r="I10" s="51"/>
    </row>
    <row r="11" spans="1:9" s="36" customFormat="1" ht="14.25" customHeight="1">
      <c r="A11" s="51"/>
      <c r="B11" s="51"/>
      <c r="C11" s="51"/>
      <c r="D11" s="51"/>
      <c r="E11" s="51"/>
      <c r="F11" s="50"/>
      <c r="G11" s="50"/>
      <c r="H11" s="51"/>
      <c r="I11" s="51"/>
    </row>
    <row r="12" spans="1:9" s="36" customFormat="1" ht="14.25" customHeight="1">
      <c r="A12" s="51"/>
      <c r="B12" s="51"/>
      <c r="C12" s="51"/>
      <c r="D12" s="51"/>
      <c r="E12" s="51"/>
      <c r="F12" s="51"/>
      <c r="G12" s="50"/>
      <c r="H12" s="51"/>
      <c r="I12" s="51"/>
    </row>
    <row r="13" spans="1:9" s="36" customFormat="1" ht="14.25" customHeight="1"/>
    <row r="14" spans="1:9" s="36" customFormat="1" ht="14.25" customHeight="1"/>
    <row r="15" spans="1:9" s="36" customFormat="1" ht="14.25" customHeight="1"/>
    <row r="16" spans="1:9" s="36" customFormat="1" ht="14.25" customHeight="1"/>
    <row r="17" spans="1:9" s="36" customFormat="1" ht="14.25" customHeight="1">
      <c r="A17"/>
      <c r="B17"/>
      <c r="C17"/>
      <c r="D17"/>
      <c r="E17"/>
      <c r="F17"/>
      <c r="G17"/>
      <c r="H17"/>
      <c r="I17"/>
    </row>
    <row r="18" spans="1:9" s="36" customFormat="1" ht="14.25" customHeight="1">
      <c r="A18"/>
      <c r="B18"/>
      <c r="C18"/>
      <c r="D18"/>
      <c r="E18"/>
      <c r="F18"/>
      <c r="G18"/>
      <c r="H18"/>
      <c r="I18"/>
    </row>
    <row r="19" spans="1:9" s="36" customFormat="1" ht="14.25" customHeight="1">
      <c r="A19"/>
      <c r="B19"/>
      <c r="C19"/>
      <c r="D19"/>
      <c r="E19"/>
      <c r="F19"/>
      <c r="G19"/>
      <c r="H19"/>
      <c r="I19"/>
    </row>
    <row r="20" spans="1:9" s="36" customFormat="1" ht="14.25" customHeight="1">
      <c r="A20"/>
      <c r="B20"/>
      <c r="C20"/>
      <c r="D20"/>
      <c r="E20"/>
      <c r="F20"/>
      <c r="G20"/>
      <c r="H20"/>
      <c r="I20"/>
    </row>
    <row r="21" spans="1:9" s="36" customFormat="1" ht="14.25" customHeight="1">
      <c r="A21"/>
      <c r="B21"/>
      <c r="C21"/>
      <c r="D21"/>
      <c r="E21"/>
      <c r="F21"/>
      <c r="G21"/>
      <c r="H21"/>
      <c r="I21"/>
    </row>
    <row r="22" spans="1:9" s="36" customFormat="1" ht="14.25" customHeight="1">
      <c r="A22"/>
      <c r="B22"/>
      <c r="C22"/>
      <c r="D22"/>
      <c r="E22"/>
      <c r="F22"/>
      <c r="G22"/>
      <c r="H22"/>
      <c r="I22"/>
    </row>
    <row r="23" spans="1:9" s="36" customFormat="1" ht="14.25" customHeight="1">
      <c r="A23"/>
      <c r="B23"/>
      <c r="C23"/>
      <c r="D23"/>
      <c r="E23"/>
      <c r="F23"/>
      <c r="G23"/>
      <c r="H23"/>
      <c r="I23"/>
    </row>
    <row r="24" spans="1:9" s="36" customFormat="1" ht="14.25" customHeight="1">
      <c r="A24"/>
      <c r="B24"/>
      <c r="C24"/>
      <c r="D24"/>
      <c r="E24"/>
      <c r="F24"/>
      <c r="G24"/>
      <c r="H24"/>
      <c r="I24"/>
    </row>
    <row r="25" spans="1:9" s="36" customFormat="1" ht="14.25" customHeight="1">
      <c r="A25"/>
      <c r="B25"/>
      <c r="C25"/>
      <c r="D25"/>
      <c r="E25"/>
      <c r="F25"/>
      <c r="G25"/>
      <c r="H25"/>
      <c r="I25"/>
    </row>
    <row r="26" spans="1:9" s="36" customFormat="1" ht="14.25" customHeight="1">
      <c r="A26"/>
      <c r="B26"/>
      <c r="C26"/>
      <c r="D26"/>
      <c r="E26"/>
      <c r="F26"/>
      <c r="G26"/>
      <c r="H26"/>
      <c r="I26"/>
    </row>
    <row r="27" spans="1:9" s="36" customFormat="1" ht="14.25" customHeight="1">
      <c r="A27"/>
      <c r="B27"/>
      <c r="C27"/>
      <c r="D27"/>
      <c r="E27"/>
      <c r="F27"/>
      <c r="G27"/>
      <c r="H27"/>
      <c r="I27"/>
    </row>
    <row r="28" spans="1:9" s="36" customFormat="1" ht="14.25" customHeight="1">
      <c r="A28"/>
      <c r="B28"/>
      <c r="C28"/>
      <c r="D28"/>
      <c r="E28"/>
      <c r="F28"/>
      <c r="G28"/>
      <c r="H28"/>
      <c r="I28"/>
    </row>
    <row r="29" spans="1:9" s="36" customFormat="1" ht="14.25" customHeight="1">
      <c r="A29"/>
      <c r="B29"/>
      <c r="C29"/>
      <c r="D29"/>
      <c r="E29"/>
      <c r="F29"/>
      <c r="G29"/>
      <c r="H29"/>
      <c r="I29"/>
    </row>
    <row r="30" spans="1:9" s="36" customFormat="1" ht="14.25" customHeight="1">
      <c r="A30"/>
      <c r="B30"/>
      <c r="C30"/>
      <c r="D30"/>
      <c r="E30"/>
      <c r="F30"/>
      <c r="G30"/>
      <c r="H30"/>
      <c r="I30"/>
    </row>
    <row r="31" spans="1:9" s="36" customFormat="1" ht="14.25" customHeight="1">
      <c r="A31"/>
      <c r="B31"/>
      <c r="C31"/>
      <c r="D31"/>
      <c r="E31"/>
      <c r="F31"/>
      <c r="G31"/>
      <c r="H31"/>
      <c r="I31"/>
    </row>
  </sheetData>
  <sheetProtection formatCells="0" formatColumns="0" formatRows="0"/>
  <mergeCells count="10">
    <mergeCell ref="A1:I1"/>
    <mergeCell ref="A2:D2"/>
    <mergeCell ref="A3:C3"/>
    <mergeCell ref="E3:I3"/>
    <mergeCell ref="F4:H4"/>
    <mergeCell ref="A4:A5"/>
    <mergeCell ref="B4:B5"/>
    <mergeCell ref="C4:C5"/>
    <mergeCell ref="D3:D5"/>
    <mergeCell ref="E4:E5"/>
  </mergeCells>
  <phoneticPr fontId="1" type="noConversion"/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9"/>
  <sheetViews>
    <sheetView showGridLines="0" showZeros="0" topLeftCell="A4" workbookViewId="0">
      <selection activeCell="C16" sqref="C16:C17"/>
    </sheetView>
  </sheetViews>
  <sheetFormatPr defaultColWidth="9" defaultRowHeight="14.25"/>
  <cols>
    <col min="1" max="2" width="29.625" customWidth="1"/>
    <col min="3" max="3" width="19.625" customWidth="1"/>
  </cols>
  <sheetData>
    <row r="1" spans="1:4" ht="42" customHeight="1">
      <c r="A1" s="203" t="s">
        <v>238</v>
      </c>
      <c r="B1" s="203"/>
      <c r="C1" s="203"/>
    </row>
    <row r="2" spans="1:4" ht="20.100000000000001" customHeight="1">
      <c r="A2" s="26" t="s">
        <v>1</v>
      </c>
      <c r="B2" s="27"/>
      <c r="C2" s="28" t="s">
        <v>2</v>
      </c>
    </row>
    <row r="3" spans="1:4" ht="20.100000000000001" customHeight="1">
      <c r="A3" s="29" t="s">
        <v>151</v>
      </c>
      <c r="B3" s="29" t="s">
        <v>152</v>
      </c>
      <c r="C3" s="29" t="s">
        <v>4</v>
      </c>
    </row>
    <row r="4" spans="1:4" s="25" customFormat="1" ht="20.100000000000001" customHeight="1">
      <c r="A4" s="30" t="s">
        <v>35</v>
      </c>
      <c r="B4" s="31"/>
      <c r="C4" s="32">
        <f>C5</f>
        <v>16.260000000000002</v>
      </c>
      <c r="D4" s="33"/>
    </row>
    <row r="5" spans="1:4" ht="20.100000000000001" customHeight="1">
      <c r="A5" s="30" t="s">
        <v>208</v>
      </c>
      <c r="B5" s="31"/>
      <c r="C5" s="32">
        <f>SUM(C6:C19)</f>
        <v>16.260000000000002</v>
      </c>
    </row>
    <row r="6" spans="1:4" ht="20.100000000000001" customHeight="1">
      <c r="A6" s="30" t="s">
        <v>239</v>
      </c>
      <c r="B6" s="31" t="s">
        <v>208</v>
      </c>
      <c r="C6" s="32">
        <v>1.32</v>
      </c>
    </row>
    <row r="7" spans="1:4" ht="20.100000000000001" customHeight="1">
      <c r="A7" s="30" t="s">
        <v>239</v>
      </c>
      <c r="B7" s="31" t="s">
        <v>207</v>
      </c>
      <c r="C7" s="32">
        <v>0.66</v>
      </c>
    </row>
    <row r="8" spans="1:4" ht="20.100000000000001" customHeight="1">
      <c r="A8" s="30" t="s">
        <v>240</v>
      </c>
      <c r="B8" s="31" t="s">
        <v>207</v>
      </c>
      <c r="C8" s="32">
        <v>0.44</v>
      </c>
    </row>
    <row r="9" spans="1:4" ht="20.100000000000001" customHeight="1">
      <c r="A9" s="30" t="s">
        <v>240</v>
      </c>
      <c r="B9" s="31" t="s">
        <v>208</v>
      </c>
      <c r="C9" s="32">
        <v>0.88</v>
      </c>
    </row>
    <row r="10" spans="1:4" ht="20.100000000000001" customHeight="1">
      <c r="A10" s="30" t="s">
        <v>241</v>
      </c>
      <c r="B10" s="31" t="s">
        <v>208</v>
      </c>
      <c r="C10" s="32">
        <v>0.88</v>
      </c>
    </row>
    <row r="11" spans="1:4" ht="20.100000000000001" customHeight="1">
      <c r="A11" s="30" t="s">
        <v>241</v>
      </c>
      <c r="B11" s="31" t="s">
        <v>207</v>
      </c>
      <c r="C11" s="32">
        <v>0.68</v>
      </c>
    </row>
    <row r="12" spans="1:4" ht="20.100000000000001" customHeight="1">
      <c r="A12" s="30" t="s">
        <v>242</v>
      </c>
      <c r="B12" s="31" t="s">
        <v>208</v>
      </c>
      <c r="C12" s="32">
        <v>0.66</v>
      </c>
    </row>
    <row r="13" spans="1:4" ht="20.100000000000001" customHeight="1">
      <c r="A13" s="30" t="s">
        <v>242</v>
      </c>
      <c r="B13" s="31" t="s">
        <v>207</v>
      </c>
      <c r="C13" s="32">
        <v>0.33</v>
      </c>
    </row>
    <row r="14" spans="1:4" ht="20.100000000000001" customHeight="1">
      <c r="A14" s="30" t="s">
        <v>243</v>
      </c>
      <c r="B14" s="31" t="s">
        <v>207</v>
      </c>
      <c r="C14" s="32">
        <v>1.1000000000000001</v>
      </c>
    </row>
    <row r="15" spans="1:4" ht="20.100000000000001" customHeight="1">
      <c r="A15" s="30" t="s">
        <v>243</v>
      </c>
      <c r="B15" s="31" t="s">
        <v>208</v>
      </c>
      <c r="C15" s="32">
        <v>2.2000000000000002</v>
      </c>
    </row>
    <row r="16" spans="1:4" ht="20.100000000000001" customHeight="1">
      <c r="A16" s="30" t="s">
        <v>244</v>
      </c>
      <c r="B16" s="31" t="s">
        <v>208</v>
      </c>
      <c r="C16" s="32">
        <v>0.99</v>
      </c>
    </row>
    <row r="17" spans="1:3" ht="20.100000000000001" customHeight="1">
      <c r="A17" s="30" t="s">
        <v>244</v>
      </c>
      <c r="B17" s="31" t="s">
        <v>218</v>
      </c>
      <c r="C17" s="32">
        <v>0.62</v>
      </c>
    </row>
    <row r="18" spans="1:3" ht="20.100000000000001" customHeight="1">
      <c r="A18" s="30" t="s">
        <v>245</v>
      </c>
      <c r="B18" s="31" t="s">
        <v>222</v>
      </c>
      <c r="C18" s="32">
        <v>0.2</v>
      </c>
    </row>
    <row r="19" spans="1:3" ht="20.100000000000001" customHeight="1">
      <c r="A19" s="30" t="s">
        <v>246</v>
      </c>
      <c r="B19" s="31" t="s">
        <v>207</v>
      </c>
      <c r="C19" s="32">
        <v>5.3</v>
      </c>
    </row>
  </sheetData>
  <sheetProtection formatCells="0" formatColumns="0" formatRows="0"/>
  <mergeCells count="1">
    <mergeCell ref="A1:C1"/>
  </mergeCells>
  <phoneticPr fontId="1" type="noConversion"/>
  <pageMargins left="0.75" right="0.75" top="1" bottom="1" header="0.5" footer="0.5"/>
  <pageSetup paperSize="9" orientation="portrait" horizontalDpi="2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22"/>
  <sheetViews>
    <sheetView showGridLines="0" showZeros="0" workbookViewId="0">
      <selection sqref="A1:T1"/>
    </sheetView>
  </sheetViews>
  <sheetFormatPr defaultColWidth="9" defaultRowHeight="14.25"/>
  <cols>
    <col min="1" max="1" width="3.125" style="19" customWidth="1"/>
    <col min="2" max="2" width="2.875" style="19" customWidth="1"/>
    <col min="3" max="3" width="0.875" style="19" hidden="1" customWidth="1"/>
    <col min="4" max="4" width="3.75" style="19" customWidth="1"/>
    <col min="5" max="5" width="1" style="19" customWidth="1"/>
    <col min="6" max="6" width="6.625" style="19" customWidth="1"/>
    <col min="7" max="7" width="2.25" style="19" customWidth="1"/>
    <col min="8" max="8" width="9" style="19"/>
    <col min="9" max="9" width="7.25" style="19" customWidth="1"/>
    <col min="10" max="10" width="8.25" style="19" customWidth="1"/>
    <col min="11" max="11" width="1.25" style="19" hidden="1" customWidth="1"/>
    <col min="12" max="12" width="9" style="19" hidden="1" customWidth="1"/>
    <col min="13" max="13" width="0.125" style="19" customWidth="1"/>
    <col min="14" max="14" width="8.125" style="19" customWidth="1"/>
    <col min="15" max="15" width="1.375" style="19" customWidth="1"/>
    <col min="16" max="16" width="1.875" style="19" customWidth="1"/>
    <col min="17" max="17" width="9" style="19"/>
    <col min="18" max="18" width="5.5" style="19" customWidth="1"/>
    <col min="19" max="19" width="9" style="19" hidden="1" customWidth="1"/>
    <col min="20" max="20" width="4.625" style="19" customWidth="1"/>
    <col min="21" max="16384" width="9" style="19"/>
  </cols>
  <sheetData>
    <row r="1" spans="1:20" ht="42" customHeight="1">
      <c r="A1" s="212" t="s">
        <v>247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</row>
    <row r="2" spans="1:20" ht="20.100000000000001" customHeight="1">
      <c r="A2" s="20" t="s">
        <v>1</v>
      </c>
      <c r="B2" s="21"/>
      <c r="C2" s="21"/>
      <c r="D2" s="21"/>
      <c r="E2" s="21"/>
      <c r="F2" s="21"/>
      <c r="G2" s="21"/>
      <c r="H2" s="21"/>
      <c r="I2" s="24"/>
      <c r="J2" s="24"/>
      <c r="K2" s="24"/>
      <c r="L2" s="24"/>
      <c r="M2" s="24"/>
      <c r="N2" s="24"/>
      <c r="O2" s="24"/>
      <c r="P2" s="24"/>
      <c r="Q2" s="213" t="s">
        <v>2</v>
      </c>
      <c r="R2" s="213"/>
      <c r="S2" s="213"/>
      <c r="T2" s="213"/>
    </row>
    <row r="3" spans="1:20" ht="20.100000000000001" customHeight="1">
      <c r="A3" s="204" t="s">
        <v>248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</row>
    <row r="4" spans="1:20" ht="20.100000000000001" customHeight="1">
      <c r="A4" s="204" t="s">
        <v>249</v>
      </c>
      <c r="B4" s="204"/>
      <c r="C4" s="204"/>
      <c r="D4" s="204"/>
      <c r="E4" s="204"/>
      <c r="F4" s="204"/>
      <c r="G4" s="204"/>
      <c r="H4" s="204"/>
      <c r="I4" s="204"/>
      <c r="J4" s="204" t="s">
        <v>250</v>
      </c>
      <c r="K4" s="204"/>
      <c r="L4" s="204"/>
      <c r="M4" s="204"/>
      <c r="N4" s="204"/>
      <c r="O4" s="204"/>
      <c r="P4" s="204"/>
      <c r="Q4" s="204"/>
      <c r="R4" s="204"/>
      <c r="S4" s="204"/>
      <c r="T4" s="204"/>
    </row>
    <row r="5" spans="1:20" ht="20.100000000000001" customHeight="1">
      <c r="A5" s="204" t="s">
        <v>251</v>
      </c>
      <c r="B5" s="204" t="s">
        <v>252</v>
      </c>
      <c r="C5" s="204"/>
      <c r="D5" s="204"/>
      <c r="E5" s="204"/>
      <c r="F5" s="204"/>
      <c r="G5" s="204"/>
      <c r="H5" s="204"/>
      <c r="I5" s="204"/>
      <c r="J5" s="204" t="s">
        <v>253</v>
      </c>
      <c r="K5" s="204"/>
      <c r="L5" s="204"/>
      <c r="M5" s="204"/>
      <c r="N5" s="204"/>
      <c r="O5" s="204"/>
      <c r="P5" s="204"/>
      <c r="Q5" s="204"/>
      <c r="R5" s="204"/>
      <c r="S5" s="204"/>
      <c r="T5" s="204"/>
    </row>
    <row r="6" spans="1:20" ht="39.950000000000003" customHeight="1">
      <c r="A6" s="204"/>
      <c r="B6" s="204" t="s">
        <v>254</v>
      </c>
      <c r="C6" s="204"/>
      <c r="D6" s="204"/>
      <c r="E6" s="204"/>
      <c r="F6" s="204"/>
      <c r="G6" s="204"/>
      <c r="H6" s="204"/>
      <c r="I6" s="204"/>
      <c r="J6" s="204" t="s">
        <v>255</v>
      </c>
      <c r="K6" s="204"/>
      <c r="L6" s="204"/>
      <c r="M6" s="204"/>
      <c r="N6" s="204"/>
      <c r="O6" s="204"/>
      <c r="P6" s="204"/>
      <c r="Q6" s="204"/>
      <c r="R6" s="204"/>
      <c r="S6" s="204"/>
      <c r="T6" s="204"/>
    </row>
    <row r="7" spans="1:20" s="18" customFormat="1" ht="60" customHeight="1">
      <c r="A7" s="204"/>
      <c r="B7" s="208" t="s">
        <v>256</v>
      </c>
      <c r="C7" s="208"/>
      <c r="D7" s="208"/>
      <c r="E7" s="208"/>
      <c r="F7" s="208"/>
      <c r="G7" s="208"/>
      <c r="H7" s="23" t="s">
        <v>257</v>
      </c>
      <c r="I7" s="23"/>
      <c r="J7" s="208" t="s">
        <v>258</v>
      </c>
      <c r="K7" s="208"/>
      <c r="L7" s="208"/>
      <c r="M7" s="208"/>
      <c r="N7" s="208"/>
      <c r="O7" s="208"/>
      <c r="P7" s="208"/>
      <c r="Q7" s="23" t="s">
        <v>33</v>
      </c>
      <c r="R7" s="209">
        <v>0</v>
      </c>
      <c r="S7" s="210"/>
      <c r="T7" s="211"/>
    </row>
    <row r="8" spans="1:20" ht="39.950000000000003" customHeight="1">
      <c r="A8" s="204"/>
      <c r="B8" s="204" t="s">
        <v>259</v>
      </c>
      <c r="C8" s="204"/>
      <c r="D8" s="204"/>
      <c r="E8" s="204"/>
      <c r="F8" s="204"/>
      <c r="G8" s="204"/>
      <c r="H8" s="22" t="s">
        <v>129</v>
      </c>
      <c r="I8" s="22"/>
      <c r="J8" s="204" t="s">
        <v>260</v>
      </c>
      <c r="K8" s="204"/>
      <c r="L8" s="204"/>
      <c r="M8" s="204"/>
      <c r="N8" s="204"/>
      <c r="O8" s="204"/>
      <c r="P8" s="204"/>
      <c r="Q8" s="22" t="s">
        <v>261</v>
      </c>
      <c r="R8" s="204"/>
      <c r="S8" s="204"/>
      <c r="T8" s="204"/>
    </row>
    <row r="9" spans="1:20" ht="20.100000000000001" customHeight="1">
      <c r="A9" s="204"/>
      <c r="B9" s="204" t="s">
        <v>262</v>
      </c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</row>
    <row r="10" spans="1:20" ht="20.100000000000001" customHeight="1">
      <c r="A10" s="204"/>
      <c r="B10" s="204" t="s">
        <v>263</v>
      </c>
      <c r="C10" s="204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</row>
    <row r="11" spans="1:20" ht="20.100000000000001" customHeight="1">
      <c r="A11" s="204" t="s">
        <v>264</v>
      </c>
      <c r="B11" s="204" t="s">
        <v>265</v>
      </c>
      <c r="C11" s="204"/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</row>
    <row r="12" spans="1:20" ht="39.950000000000003" customHeight="1">
      <c r="A12" s="204"/>
      <c r="B12" s="204" t="s">
        <v>266</v>
      </c>
      <c r="C12" s="204"/>
      <c r="D12" s="204" t="s">
        <v>267</v>
      </c>
      <c r="E12" s="204"/>
      <c r="F12" s="204" t="s">
        <v>268</v>
      </c>
      <c r="G12" s="204"/>
      <c r="H12" s="204" t="s">
        <v>269</v>
      </c>
      <c r="I12" s="204"/>
      <c r="J12" s="204"/>
      <c r="K12" s="204"/>
      <c r="L12" s="204"/>
      <c r="M12" s="204"/>
      <c r="N12" s="204"/>
      <c r="O12" s="204"/>
      <c r="P12" s="204" t="s">
        <v>270</v>
      </c>
      <c r="Q12" s="204"/>
      <c r="R12" s="204"/>
      <c r="S12" s="204"/>
      <c r="T12" s="204"/>
    </row>
    <row r="13" spans="1:20" ht="20.100000000000001" customHeight="1">
      <c r="A13" s="204"/>
      <c r="B13" s="204"/>
      <c r="C13" s="204"/>
      <c r="D13" s="204" t="s">
        <v>271</v>
      </c>
      <c r="E13" s="204"/>
      <c r="F13" s="204" t="s">
        <v>272</v>
      </c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</row>
    <row r="14" spans="1:20" ht="20.100000000000001" customHeight="1">
      <c r="A14" s="204"/>
      <c r="B14" s="204"/>
      <c r="C14" s="204"/>
      <c r="D14" s="204"/>
      <c r="E14" s="204"/>
      <c r="F14" s="204" t="s">
        <v>273</v>
      </c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</row>
    <row r="15" spans="1:20" ht="20.100000000000001" customHeight="1">
      <c r="A15" s="204"/>
      <c r="B15" s="204"/>
      <c r="C15" s="204"/>
      <c r="D15" s="204"/>
      <c r="E15" s="204"/>
      <c r="F15" s="204" t="s">
        <v>274</v>
      </c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</row>
    <row r="16" spans="1:20" ht="20.100000000000001" customHeight="1">
      <c r="A16" s="204"/>
      <c r="B16" s="204"/>
      <c r="C16" s="204"/>
      <c r="D16" s="204"/>
      <c r="E16" s="204"/>
      <c r="F16" s="204" t="s">
        <v>275</v>
      </c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</row>
    <row r="17" spans="1:20" ht="39.950000000000003" customHeight="1">
      <c r="A17" s="204"/>
      <c r="B17" s="204"/>
      <c r="C17" s="204"/>
      <c r="D17" s="204" t="s">
        <v>276</v>
      </c>
      <c r="E17" s="204"/>
      <c r="F17" s="204" t="s">
        <v>277</v>
      </c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</row>
    <row r="18" spans="1:20" ht="39.950000000000003" customHeight="1">
      <c r="A18" s="204"/>
      <c r="B18" s="204"/>
      <c r="C18" s="204"/>
      <c r="D18" s="204"/>
      <c r="E18" s="204"/>
      <c r="F18" s="204" t="s">
        <v>278</v>
      </c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</row>
    <row r="19" spans="1:20" ht="39.950000000000003" customHeight="1">
      <c r="A19" s="204"/>
      <c r="B19" s="204"/>
      <c r="C19" s="204"/>
      <c r="D19" s="204"/>
      <c r="E19" s="204"/>
      <c r="F19" s="204" t="s">
        <v>279</v>
      </c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</row>
    <row r="20" spans="1:20" ht="39.950000000000003" customHeight="1">
      <c r="A20" s="204"/>
      <c r="B20" s="204"/>
      <c r="C20" s="204"/>
      <c r="D20" s="204"/>
      <c r="E20" s="204"/>
      <c r="F20" s="204" t="s">
        <v>280</v>
      </c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</row>
    <row r="21" spans="1:20" ht="60" customHeight="1">
      <c r="A21" s="204"/>
      <c r="B21" s="204"/>
      <c r="C21" s="204"/>
      <c r="D21" s="204" t="s">
        <v>281</v>
      </c>
      <c r="E21" s="204"/>
      <c r="F21" s="204" t="s">
        <v>282</v>
      </c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</row>
    <row r="22" spans="1:20" ht="14.25" customHeight="1">
      <c r="A22" s="205" t="s">
        <v>283</v>
      </c>
      <c r="B22" s="205"/>
      <c r="C22" s="205"/>
      <c r="D22" s="205"/>
      <c r="E22" s="205"/>
      <c r="F22" s="205"/>
      <c r="G22" s="205"/>
      <c r="H22" s="206" t="s">
        <v>284</v>
      </c>
      <c r="I22" s="206"/>
      <c r="J22" s="207"/>
      <c r="K22" s="207"/>
      <c r="L22" s="207" t="s">
        <v>285</v>
      </c>
      <c r="M22" s="207"/>
      <c r="N22" s="207"/>
      <c r="O22" s="207"/>
      <c r="P22" s="207"/>
      <c r="Q22" s="207"/>
      <c r="R22" s="207"/>
      <c r="S22" s="207"/>
      <c r="T22" s="207"/>
    </row>
  </sheetData>
  <sheetProtection formatCells="0" formatColumns="0" formatRows="0"/>
  <mergeCells count="72">
    <mergeCell ref="A1:T1"/>
    <mergeCell ref="Q2:T2"/>
    <mergeCell ref="A3:G3"/>
    <mergeCell ref="H3:T3"/>
    <mergeCell ref="A4:G4"/>
    <mergeCell ref="H4:I4"/>
    <mergeCell ref="J4:M4"/>
    <mergeCell ref="N4:T4"/>
    <mergeCell ref="H5:I5"/>
    <mergeCell ref="J5:M5"/>
    <mergeCell ref="N5:T5"/>
    <mergeCell ref="B6:G6"/>
    <mergeCell ref="H6:I6"/>
    <mergeCell ref="J6:M6"/>
    <mergeCell ref="N6:T6"/>
    <mergeCell ref="J7:M7"/>
    <mergeCell ref="N7:P7"/>
    <mergeCell ref="R7:T7"/>
    <mergeCell ref="B8:G8"/>
    <mergeCell ref="J8:M8"/>
    <mergeCell ref="N8:P8"/>
    <mergeCell ref="R8:T8"/>
    <mergeCell ref="H9:T9"/>
    <mergeCell ref="B10:G10"/>
    <mergeCell ref="H10:T10"/>
    <mergeCell ref="B11:G11"/>
    <mergeCell ref="H11:T11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  <mergeCell ref="D12:E12"/>
    <mergeCell ref="B9:G9"/>
    <mergeCell ref="B7:G7"/>
    <mergeCell ref="B5:G5"/>
  </mergeCells>
  <phoneticPr fontId="1" type="noConversion"/>
  <pageMargins left="1" right="1" top="1" bottom="1" header="0.5" footer="0.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17"/>
  <sheetViews>
    <sheetView showGridLines="0" showZeros="0" workbookViewId="0">
      <selection activeCell="K12" sqref="K12"/>
    </sheetView>
  </sheetViews>
  <sheetFormatPr defaultColWidth="9" defaultRowHeight="14.25"/>
  <cols>
    <col min="1" max="1" width="24" style="4" customWidth="1"/>
    <col min="2" max="2" width="12.5" style="4" customWidth="1"/>
    <col min="3" max="3" width="29" style="4" customWidth="1"/>
    <col min="4" max="4" width="12.5" style="4" customWidth="1"/>
    <col min="5" max="16384" width="9" style="4"/>
  </cols>
  <sheetData>
    <row r="1" spans="1:4" ht="42" customHeight="1">
      <c r="A1" s="214" t="s">
        <v>286</v>
      </c>
      <c r="B1" s="214"/>
      <c r="C1" s="214"/>
      <c r="D1" s="214"/>
    </row>
    <row r="2" spans="1:4" ht="21.75" customHeight="1">
      <c r="A2" s="1" t="s">
        <v>1</v>
      </c>
      <c r="B2" s="1"/>
      <c r="C2" s="1"/>
      <c r="D2" s="5" t="s">
        <v>2</v>
      </c>
    </row>
    <row r="3" spans="1:4" s="1" customFormat="1" ht="30" customHeight="1">
      <c r="A3" s="6" t="s">
        <v>287</v>
      </c>
      <c r="B3" s="7" t="s">
        <v>288</v>
      </c>
      <c r="C3" s="6" t="s">
        <v>287</v>
      </c>
      <c r="D3" s="7" t="s">
        <v>289</v>
      </c>
    </row>
    <row r="4" spans="1:4" s="1" customFormat="1" ht="30" customHeight="1">
      <c r="A4" s="8" t="s">
        <v>290</v>
      </c>
      <c r="B4" s="9"/>
      <c r="C4" s="10" t="s">
        <v>291</v>
      </c>
      <c r="D4" s="11">
        <v>0</v>
      </c>
    </row>
    <row r="5" spans="1:4" s="1" customFormat="1" ht="30" customHeight="1">
      <c r="A5" s="8" t="s">
        <v>292</v>
      </c>
      <c r="B5" s="9"/>
      <c r="C5" s="10" t="s">
        <v>293</v>
      </c>
      <c r="D5" s="9"/>
    </row>
    <row r="6" spans="1:4" s="1" customFormat="1" ht="30" customHeight="1">
      <c r="A6" s="8" t="s">
        <v>294</v>
      </c>
      <c r="B6" s="9"/>
      <c r="C6" s="10" t="s">
        <v>295</v>
      </c>
      <c r="D6" s="9"/>
    </row>
    <row r="7" spans="1:4" s="1" customFormat="1" ht="30" customHeight="1">
      <c r="A7" s="8" t="s">
        <v>296</v>
      </c>
      <c r="B7" s="9"/>
      <c r="C7" s="10" t="s">
        <v>297</v>
      </c>
      <c r="D7" s="9"/>
    </row>
    <row r="8" spans="1:4" s="1" customFormat="1" ht="30" customHeight="1">
      <c r="A8" s="8" t="s">
        <v>298</v>
      </c>
      <c r="B8" s="9"/>
      <c r="C8" s="10" t="s">
        <v>299</v>
      </c>
      <c r="D8" s="9"/>
    </row>
    <row r="9" spans="1:4" s="1" customFormat="1" ht="30" customHeight="1">
      <c r="A9" s="8"/>
      <c r="B9" s="9"/>
      <c r="C9" s="10"/>
      <c r="D9" s="9"/>
    </row>
    <row r="10" spans="1:4" s="2" customFormat="1" ht="30" customHeight="1">
      <c r="A10" s="12" t="s">
        <v>300</v>
      </c>
      <c r="B10" s="13"/>
      <c r="C10" s="14" t="s">
        <v>301</v>
      </c>
      <c r="D10" s="13"/>
    </row>
    <row r="11" spans="1:4" s="1" customFormat="1" ht="30" customHeight="1">
      <c r="A11" s="15" t="s">
        <v>302</v>
      </c>
      <c r="B11" s="9"/>
      <c r="C11" s="16" t="s">
        <v>303</v>
      </c>
      <c r="D11" s="9"/>
    </row>
    <row r="12" spans="1:4" s="1" customFormat="1" ht="30" customHeight="1">
      <c r="A12" s="16" t="s">
        <v>304</v>
      </c>
      <c r="B12" s="9"/>
      <c r="C12" s="15"/>
      <c r="D12" s="9"/>
    </row>
    <row r="13" spans="1:4" s="1" customFormat="1" ht="30" customHeight="1">
      <c r="A13" s="16"/>
      <c r="B13" s="9"/>
      <c r="C13" s="15"/>
      <c r="D13" s="9"/>
    </row>
    <row r="14" spans="1:4" s="1" customFormat="1" ht="30" customHeight="1">
      <c r="A14" s="12" t="s">
        <v>24</v>
      </c>
      <c r="B14" s="13"/>
      <c r="C14" s="14" t="s">
        <v>25</v>
      </c>
      <c r="D14" s="13"/>
    </row>
    <row r="15" spans="1:4" s="3" customFormat="1" ht="21" customHeight="1">
      <c r="A15" s="4"/>
      <c r="B15" s="4"/>
      <c r="C15" s="4"/>
      <c r="D15" s="4"/>
    </row>
    <row r="16" spans="1:4">
      <c r="A16"/>
      <c r="B16"/>
      <c r="C16"/>
      <c r="D16" s="17"/>
    </row>
    <row r="17" spans="1:4">
      <c r="A17"/>
      <c r="B17" s="17">
        <v>0</v>
      </c>
      <c r="C17"/>
      <c r="D17"/>
    </row>
  </sheetData>
  <sheetProtection formatCells="0" formatColumns="0" formatRows="0"/>
  <mergeCells count="1">
    <mergeCell ref="A1:D1"/>
  </mergeCells>
  <phoneticPr fontId="1" type="noConversion"/>
  <pageMargins left="0.75" right="0.75" top="1" bottom="1" header="0.5" footer="0.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22</vt:i4>
      </vt:variant>
    </vt:vector>
  </HeadingPairs>
  <TitlesOfParts>
    <vt:vector size="34" baseType="lpstr">
      <vt:lpstr>1部门收支总体情况表</vt:lpstr>
      <vt:lpstr>2部门收入总体情况表</vt:lpstr>
      <vt:lpstr>3部门支出总体情况表</vt:lpstr>
      <vt:lpstr>4部门财政拨款收支总体情况表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9机关运行经费</vt:lpstr>
      <vt:lpstr>10预算项目支出绩效目标表</vt:lpstr>
      <vt:lpstr>11国有资本经营预算收支表</vt:lpstr>
      <vt:lpstr>Sheet1</vt:lpstr>
      <vt:lpstr>'10预算项目支出绩效目标表'!Print_Area</vt:lpstr>
      <vt:lpstr>'11国有资本经营预算收支表'!Print_Area</vt:lpstr>
      <vt:lpstr>'1部门收支总体情况表'!Print_Area</vt:lpstr>
      <vt:lpstr>'2部门收入总体情况表'!Print_Area</vt:lpstr>
      <vt:lpstr>'3部门支出总体情况表'!Print_Area</vt:lpstr>
      <vt:lpstr>'4部门财政拨款收支总体情况表'!Print_Area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'8政府性基金预算支出情况表'!Print_Area</vt:lpstr>
      <vt:lpstr>'9机关运行经费'!Print_Area</vt:lpstr>
      <vt:lpstr>'10预算项目支出绩效目标表'!Print_Titles</vt:lpstr>
      <vt:lpstr>'11国有资本经营预算收支表'!Print_Titles</vt:lpstr>
      <vt:lpstr>'1部门收支总体情况表'!Print_Titles</vt:lpstr>
      <vt:lpstr>'2部门收入总体情况表'!Print_Titles</vt:lpstr>
      <vt:lpstr>'3部门支出总体情况表'!Print_Titles</vt:lpstr>
      <vt:lpstr>'4部门财政拨款收支总体情况表'!Print_Titles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  <vt:lpstr>'9机关运行经费'!Print_Titles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2017-02-16T08:53:00Z</cp:lastPrinted>
  <dcterms:created xsi:type="dcterms:W3CDTF">2016-11-17T09:58:00Z</dcterms:created>
  <dcterms:modified xsi:type="dcterms:W3CDTF">2019-03-28T06:11:30Z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67128</vt:i4>
  </property>
  <property fmtid="{D5CDD505-2E9C-101B-9397-08002B2CF9AE}" pid="3" name="KSOProductBuildVer">
    <vt:lpwstr>2052-10.1.0.7698</vt:lpwstr>
  </property>
</Properties>
</file>