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'2部门收入总体情况表'!$A$1:$V$19</definedName>
    <definedName name="_xlnm.Print_Area" localSheetId="2">'3部门支出总体情况表'!$A$1:$J$17</definedName>
    <definedName name="_xlnm.Print_Area" localSheetId="3">'4部门财政拨款收支总体情况表'!$A$1:$D$19</definedName>
    <definedName name="_xlnm.Print_Area" localSheetId="4">'5一般公共预算支出情况表'!$A$1:$I$17</definedName>
    <definedName name="_xlnm.Print_Area" localSheetId="5">'6一般公共预算基本支出情况表'!$A$1:$V$15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'9机关运行经费'!$A$1:$C$9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14" i="57"/>
  <c r="U14"/>
  <c r="T14"/>
  <c r="S14"/>
  <c r="R14"/>
  <c r="Q14"/>
  <c r="P14"/>
  <c r="O14"/>
  <c r="N14"/>
  <c r="M14"/>
  <c r="L14"/>
  <c r="K14"/>
  <c r="J14"/>
  <c r="I14"/>
  <c r="H14"/>
  <c r="G14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10" i="32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10" i="9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11" i="5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<sst xmlns="http://schemas.openxmlformats.org/spreadsheetml/2006/main" count="410" uniqueCount="180">
  <si>
    <t>2019年部门收支总体情况表</t>
  </si>
  <si>
    <t>单位名称：中共中站区委区直机关工作委员会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</si>
  <si>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</si>
  <si>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</si>
  <si>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</si>
  <si>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</si>
  <si>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</si>
  <si>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</si>
  <si>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</si>
  <si>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</si>
  <si>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</si>
  <si>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</si>
  <si>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</si>
  <si>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</si>
  <si>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</si>
  <si>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</si>
  <si>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</si>
  <si>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</si>
  <si>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</si>
  <si>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</si>
  <si>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</si>
  <si>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</si>
  <si>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</si>
  <si>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</si>
  <si>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</si>
  <si>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</si>
  <si>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</si>
  <si>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</si>
  <si>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</si>
  <si>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</si>
  <si>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</si>
  <si>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</si>
  <si>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</si>
  <si>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</si>
  <si>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</si>
  <si>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</si>
  <si>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</si>
  <si>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</si>
  <si>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</si>
  <si>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</si>
  <si>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</si>
  <si>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</si>
  <si>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</si>
  <si>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</si>
  <si>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</si>
  <si>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</si>
  <si>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</si>
  <si>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</si>
  <si>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</si>
  <si>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</si>
  <si>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</si>
  <si>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</si>
  <si>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</si>
  <si>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</si>
  <si>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</si>
  <si>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</si>
  <si>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组织事务</t>
  </si>
  <si>
    <t xml:space="preserve">    行政运行（组织事务）</t>
  </si>
  <si>
    <t>201</t>
  </si>
  <si>
    <t>32</t>
  </si>
  <si>
    <t>01</t>
  </si>
  <si>
    <t xml:space="preserve">      在职人员定额公用经费</t>
  </si>
  <si>
    <t xml:space="preserve">      在职人员公用经费（手机话费）</t>
  </si>
  <si>
    <t xml:space="preserve">      机关运动会</t>
  </si>
  <si>
    <t xml:space="preserve">      机关升旗设备维护</t>
  </si>
  <si>
    <t xml:space="preserve">      开展入党积极分子培训</t>
  </si>
  <si>
    <t xml:space="preserve">      机关党建网日常维护、域名</t>
  </si>
  <si>
    <t xml:space="preserve">      庆“七一”对机关支部和党员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</si>
  <si>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</si>
  <si>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</si>
  <si>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</si>
  <si>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</si>
  <si>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</si>
  <si>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</si>
  <si>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</si>
  <si>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</si>
  <si>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</si>
  <si>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</si>
  <si>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32</t>
  </si>
  <si>
    <t xml:space="preserve">  01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</si>
  <si>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</si>
  <si>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</si>
  <si>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</si>
  <si>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</si>
  <si>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</si>
  <si>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</si>
  <si>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</si>
  <si>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</si>
  <si>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</si>
  <si>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</si>
  <si>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</si>
  <si>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公用支出</t>
  </si>
  <si>
    <t xml:space="preserve">  在职人员定额公用经费</t>
  </si>
  <si>
    <t xml:space="preserve">    办公费</t>
  </si>
  <si>
    <t>502</t>
  </si>
  <si>
    <t>办公经费</t>
  </si>
  <si>
    <t>07</t>
  </si>
  <si>
    <t xml:space="preserve">    邮电费</t>
  </si>
  <si>
    <t>11</t>
  </si>
  <si>
    <t xml:space="preserve">    差旅费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</si>
  <si>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</si>
  <si>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</si>
  <si>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</si>
  <si>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</si>
  <si>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</si>
  <si>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</si>
  <si>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</si>
  <si>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</si>
  <si>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</si>
  <si>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</si>
  <si>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</si>
  <si>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</si>
  <si>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</si>
  <si>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</si>
  <si>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</si>
  <si>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</si>
  <si>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</si>
  <si>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>商品和服务支出</t>
  </si>
  <si>
    <t xml:space="preserve">  办公费</t>
  </si>
  <si>
    <t xml:space="preserve">  邮电费</t>
  </si>
  <si>
    <t xml:space="preserve">  差旅费</t>
  </si>
  <si>
    <t xml:space="preserve">  公务接待费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</si>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</sst>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0.000_);[Red]\(0.000\)"/>
    <numFmt numFmtId="178" formatCode="#,##0_);[Red]\(#,##0\)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.0"/>
    <numFmt numFmtId="185" formatCode="0.00_);[Red]\(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" fillId="0" borderId="0"/>
    <xf numFmtId="0" fontId="1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80" fontId="10" fillId="0" borderId="0" xfId="16" applyNumberFormat="1" applyFont="1" applyFill="1" applyAlignment="1" applyProtection="1">
      <alignment vertical="center"/>
    </xf>
    <xf numFmtId="180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2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79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80" fontId="10" fillId="0" borderId="2" xfId="16" applyNumberFormat="1" applyFont="1" applyFill="1" applyBorder="1" applyAlignment="1" applyProtection="1">
      <alignment horizontal="right" vertical="center"/>
    </xf>
    <xf numFmtId="176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177" fontId="4" fillId="0" borderId="0" xfId="49" applyNumberFormat="1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177" fontId="1" fillId="0" borderId="0" xfId="49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177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177" fontId="0" fillId="0" borderId="0" xfId="0" applyNumberFormat="1">
      <alignment vertical="center"/>
    </xf>
    <xf numFmtId="177" fontId="4" fillId="0" borderId="0" xfId="49" applyNumberFormat="1" applyFont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79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79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5" fontId="1" fillId="0" borderId="6" xfId="66" applyNumberFormat="1" applyFont="1" applyFill="1" applyBorder="1" applyAlignment="1" applyProtection="1">
      <alignment horizontal="right" vertical="center" wrapText="1"/>
    </xf>
    <xf numFmtId="179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5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79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5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79" fontId="1" fillId="0" borderId="1" xfId="66" applyNumberFormat="1" applyFont="1" applyFill="1" applyBorder="1" applyAlignment="1" applyProtection="1">
      <alignment horizontal="right" vertical="center" wrapText="1"/>
    </xf>
    <xf numFmtId="179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79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ill="1"/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81" fontId="10" fillId="0" borderId="1" xfId="16" applyNumberFormat="1" applyFont="1" applyFill="1" applyBorder="1" applyAlignment="1" applyProtection="1">
      <alignment horizontal="center" vertical="center"/>
    </xf>
    <xf numFmtId="182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F27" sqref="F27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6" t="s">
        <v>0</v>
      </c>
      <c r="B1" s="146"/>
      <c r="C1" s="146"/>
      <c r="D1" s="146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5.55</v>
      </c>
      <c r="C4" s="102" t="s">
        <v>7</v>
      </c>
      <c r="D4" s="103">
        <v>0.85</v>
      </c>
    </row>
    <row r="5" spans="1:10" s="92" customFormat="1" ht="23.25" customHeight="1">
      <c r="A5" s="100" t="s">
        <v>8</v>
      </c>
      <c r="B5" s="104">
        <v>5.55</v>
      </c>
      <c r="C5" s="102" t="s">
        <v>9</v>
      </c>
      <c r="D5" s="103">
        <v>0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0.85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4.7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5.55</v>
      </c>
      <c r="C15" s="124" t="s">
        <v>19</v>
      </c>
      <c r="D15" s="103">
        <v>5.55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5.55</v>
      </c>
      <c r="C19" s="130" t="s">
        <v>25</v>
      </c>
      <c r="D19" s="131">
        <v>5.55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showGridLines="0" showZeros="0" topLeftCell="A4" workbookViewId="0">
      <selection activeCell="A9" sqref="A9:XFD9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50" t="s">
        <v>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1:22" s="133" customFormat="1" ht="20.100000000000001" customHeight="1">
      <c r="A2" s="151" t="s">
        <v>1</v>
      </c>
      <c r="B2" s="151"/>
      <c r="C2" s="151"/>
      <c r="D2" s="151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5" t="s">
        <v>2</v>
      </c>
    </row>
    <row r="3" spans="1:22" s="133" customFormat="1" ht="20.100000000000001" customHeight="1">
      <c r="A3" s="148" t="s">
        <v>27</v>
      </c>
      <c r="B3" s="148"/>
      <c r="C3" s="148"/>
      <c r="D3" s="149" t="s">
        <v>28</v>
      </c>
      <c r="E3" s="147" t="s">
        <v>29</v>
      </c>
      <c r="F3" s="152" t="s">
        <v>30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4"/>
      <c r="R3" s="147" t="s">
        <v>31</v>
      </c>
      <c r="S3" s="147"/>
      <c r="T3" s="147" t="s">
        <v>32</v>
      </c>
      <c r="U3" s="147" t="s">
        <v>33</v>
      </c>
      <c r="V3" s="147" t="s">
        <v>34</v>
      </c>
    </row>
    <row r="4" spans="1:22" s="133" customFormat="1" ht="20.100000000000001" customHeight="1">
      <c r="A4" s="148"/>
      <c r="B4" s="148"/>
      <c r="C4" s="148"/>
      <c r="D4" s="149"/>
      <c r="E4" s="147"/>
      <c r="F4" s="147" t="s">
        <v>35</v>
      </c>
      <c r="G4" s="152" t="s">
        <v>36</v>
      </c>
      <c r="H4" s="153"/>
      <c r="I4" s="154"/>
      <c r="J4" s="152" t="s">
        <v>37</v>
      </c>
      <c r="K4" s="153"/>
      <c r="L4" s="153"/>
      <c r="M4" s="153"/>
      <c r="N4" s="153"/>
      <c r="O4" s="154"/>
      <c r="P4" s="147" t="s">
        <v>38</v>
      </c>
      <c r="Q4" s="147" t="s">
        <v>39</v>
      </c>
      <c r="R4" s="147" t="s">
        <v>40</v>
      </c>
      <c r="S4" s="147" t="s">
        <v>41</v>
      </c>
      <c r="T4" s="147"/>
      <c r="U4" s="147"/>
      <c r="V4" s="147"/>
    </row>
    <row r="5" spans="1:22" s="133" customFormat="1" ht="20.100000000000001" customHeight="1">
      <c r="A5" s="149" t="s">
        <v>42</v>
      </c>
      <c r="B5" s="149" t="s">
        <v>43</v>
      </c>
      <c r="C5" s="149" t="s">
        <v>44</v>
      </c>
      <c r="D5" s="149"/>
      <c r="E5" s="147"/>
      <c r="F5" s="147"/>
      <c r="G5" s="155" t="s">
        <v>45</v>
      </c>
      <c r="H5" s="155" t="s">
        <v>46</v>
      </c>
      <c r="I5" s="155" t="s">
        <v>47</v>
      </c>
      <c r="J5" s="147" t="s">
        <v>48</v>
      </c>
      <c r="K5" s="147" t="s">
        <v>49</v>
      </c>
      <c r="L5" s="147" t="s">
        <v>50</v>
      </c>
      <c r="M5" s="147" t="s">
        <v>51</v>
      </c>
      <c r="N5" s="147" t="s">
        <v>52</v>
      </c>
      <c r="O5" s="147" t="s">
        <v>53</v>
      </c>
      <c r="P5" s="147"/>
      <c r="Q5" s="147"/>
      <c r="R5" s="147"/>
      <c r="S5" s="147"/>
      <c r="T5" s="147"/>
      <c r="U5" s="147"/>
      <c r="V5" s="147"/>
    </row>
    <row r="6" spans="1:22" s="133" customFormat="1" ht="30" customHeight="1">
      <c r="A6" s="149"/>
      <c r="B6" s="149"/>
      <c r="C6" s="149"/>
      <c r="D6" s="149"/>
      <c r="E6" s="147"/>
      <c r="F6" s="147"/>
      <c r="G6" s="156"/>
      <c r="H6" s="156"/>
      <c r="I6" s="156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N10" si="0">E9</f>
        <v>5.55</v>
      </c>
      <c r="F8" s="142">
        <f t="shared" si="0"/>
        <v>5.55</v>
      </c>
      <c r="G8" s="143">
        <f t="shared" si="0"/>
        <v>5.55</v>
      </c>
      <c r="H8" s="143">
        <f t="shared" si="0"/>
        <v>5.55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ref="O8:V10" si="1">O9</f>
        <v>0</v>
      </c>
      <c r="P8" s="142">
        <f t="shared" si="1"/>
        <v>0</v>
      </c>
      <c r="Q8" s="142">
        <f t="shared" si="1"/>
        <v>0</v>
      </c>
      <c r="R8" s="142">
        <f t="shared" si="1"/>
        <v>0</v>
      </c>
      <c r="S8" s="142">
        <f t="shared" si="1"/>
        <v>0</v>
      </c>
      <c r="T8" s="142">
        <f t="shared" si="1"/>
        <v>0</v>
      </c>
      <c r="U8" s="142">
        <f t="shared" si="1"/>
        <v>0</v>
      </c>
      <c r="V8" s="143">
        <f t="shared" si="1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si="0"/>
        <v>5.55</v>
      </c>
      <c r="F9" s="142">
        <f t="shared" si="0"/>
        <v>5.55</v>
      </c>
      <c r="G9" s="143">
        <f t="shared" si="0"/>
        <v>5.55</v>
      </c>
      <c r="H9" s="143">
        <f t="shared" si="0"/>
        <v>5.55</v>
      </c>
      <c r="I9" s="143">
        <f t="shared" si="0"/>
        <v>0</v>
      </c>
      <c r="J9" s="143">
        <f t="shared" si="0"/>
        <v>0</v>
      </c>
      <c r="K9" s="142">
        <f t="shared" si="0"/>
        <v>0</v>
      </c>
      <c r="L9" s="142">
        <f t="shared" si="0"/>
        <v>0</v>
      </c>
      <c r="M9" s="142">
        <f t="shared" si="0"/>
        <v>0</v>
      </c>
      <c r="N9" s="142">
        <f t="shared" si="0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3">
        <f t="shared" si="1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si="0"/>
        <v>5.55</v>
      </c>
      <c r="F10" s="142">
        <f t="shared" si="0"/>
        <v>5.55</v>
      </c>
      <c r="G10" s="143">
        <f t="shared" si="0"/>
        <v>5.55</v>
      </c>
      <c r="H10" s="143">
        <f t="shared" si="0"/>
        <v>5.55</v>
      </c>
      <c r="I10" s="143">
        <f t="shared" si="0"/>
        <v>0</v>
      </c>
      <c r="J10" s="143">
        <f t="shared" si="0"/>
        <v>0</v>
      </c>
      <c r="K10" s="142">
        <f t="shared" si="0"/>
        <v>0</v>
      </c>
      <c r="L10" s="142">
        <f t="shared" si="0"/>
        <v>0</v>
      </c>
      <c r="M10" s="142">
        <f t="shared" si="0"/>
        <v>0</v>
      </c>
      <c r="N10" s="142">
        <f t="shared" si="0"/>
        <v>0</v>
      </c>
      <c r="O10" s="142">
        <f t="shared" si="1"/>
        <v>0</v>
      </c>
      <c r="P10" s="142">
        <f t="shared" si="1"/>
        <v>0</v>
      </c>
      <c r="Q10" s="142">
        <f t="shared" si="1"/>
        <v>0</v>
      </c>
      <c r="R10" s="142">
        <f t="shared" si="1"/>
        <v>0</v>
      </c>
      <c r="S10" s="142">
        <f t="shared" si="1"/>
        <v>0</v>
      </c>
      <c r="T10" s="142">
        <f t="shared" si="1"/>
        <v>0</v>
      </c>
      <c r="U10" s="142">
        <f t="shared" si="1"/>
        <v>0</v>
      </c>
      <c r="V10" s="143">
        <f t="shared" si="1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ref="E11:V11" si="2">SUM(E12:E18)</f>
        <v>5.55</v>
      </c>
      <c r="F11" s="142">
        <f t="shared" si="2"/>
        <v>5.55</v>
      </c>
      <c r="G11" s="143">
        <f t="shared" si="2"/>
        <v>5.55</v>
      </c>
      <c r="H11" s="143">
        <f t="shared" si="2"/>
        <v>5.55</v>
      </c>
      <c r="I11" s="143">
        <f t="shared" si="2"/>
        <v>0</v>
      </c>
      <c r="J11" s="143">
        <f t="shared" si="2"/>
        <v>0</v>
      </c>
      <c r="K11" s="142">
        <f t="shared" si="2"/>
        <v>0</v>
      </c>
      <c r="L11" s="142">
        <f t="shared" si="2"/>
        <v>0</v>
      </c>
      <c r="M11" s="142">
        <f t="shared" si="2"/>
        <v>0</v>
      </c>
      <c r="N11" s="142">
        <f t="shared" si="2"/>
        <v>0</v>
      </c>
      <c r="O11" s="142">
        <f t="shared" si="2"/>
        <v>0</v>
      </c>
      <c r="P11" s="142">
        <f t="shared" si="2"/>
        <v>0</v>
      </c>
      <c r="Q11" s="142">
        <f t="shared" si="2"/>
        <v>0</v>
      </c>
      <c r="R11" s="142">
        <f t="shared" si="2"/>
        <v>0</v>
      </c>
      <c r="S11" s="142">
        <f t="shared" si="2"/>
        <v>0</v>
      </c>
      <c r="T11" s="142">
        <f t="shared" si="2"/>
        <v>0</v>
      </c>
      <c r="U11" s="142">
        <f t="shared" si="2"/>
        <v>0</v>
      </c>
      <c r="V11" s="143">
        <f t="shared" si="2"/>
        <v>0</v>
      </c>
    </row>
    <row r="12" spans="1:22" ht="20.100000000000001" customHeight="1">
      <c r="A12" s="140" t="s">
        <v>58</v>
      </c>
      <c r="B12" s="140" t="s">
        <v>59</v>
      </c>
      <c r="C12" s="140" t="s">
        <v>60</v>
      </c>
      <c r="D12" s="141" t="s">
        <v>61</v>
      </c>
      <c r="E12" s="142">
        <v>0.61</v>
      </c>
      <c r="F12" s="142">
        <v>0.61</v>
      </c>
      <c r="G12" s="143">
        <v>0.61</v>
      </c>
      <c r="H12" s="143">
        <v>0.61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 t="s">
        <v>58</v>
      </c>
      <c r="B13" s="140" t="s">
        <v>59</v>
      </c>
      <c r="C13" s="140" t="s">
        <v>60</v>
      </c>
      <c r="D13" s="141" t="s">
        <v>62</v>
      </c>
      <c r="E13" s="142">
        <v>0.24</v>
      </c>
      <c r="F13" s="142">
        <v>0.24</v>
      </c>
      <c r="G13" s="143">
        <v>0.24</v>
      </c>
      <c r="H13" s="143">
        <v>0.24</v>
      </c>
      <c r="I13" s="143">
        <v>0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3">
        <v>0</v>
      </c>
    </row>
    <row r="14" spans="1:22" ht="20.100000000000001" customHeight="1">
      <c r="A14" s="140" t="s">
        <v>58</v>
      </c>
      <c r="B14" s="140" t="s">
        <v>59</v>
      </c>
      <c r="C14" s="140" t="s">
        <v>60</v>
      </c>
      <c r="D14" s="141" t="s">
        <v>63</v>
      </c>
      <c r="E14" s="142">
        <v>1</v>
      </c>
      <c r="F14" s="142">
        <v>1</v>
      </c>
      <c r="G14" s="143">
        <v>1</v>
      </c>
      <c r="H14" s="143">
        <v>1</v>
      </c>
      <c r="I14" s="143">
        <v>0</v>
      </c>
      <c r="J14" s="143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3">
        <v>0</v>
      </c>
    </row>
    <row r="15" spans="1:22" ht="20.100000000000001" customHeight="1">
      <c r="A15" s="140" t="s">
        <v>58</v>
      </c>
      <c r="B15" s="140" t="s">
        <v>59</v>
      </c>
      <c r="C15" s="140" t="s">
        <v>60</v>
      </c>
      <c r="D15" s="141" t="s">
        <v>64</v>
      </c>
      <c r="E15" s="142">
        <v>0.6</v>
      </c>
      <c r="F15" s="142">
        <v>0.6</v>
      </c>
      <c r="G15" s="143">
        <v>0.6</v>
      </c>
      <c r="H15" s="143">
        <v>0.6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 t="s">
        <v>58</v>
      </c>
      <c r="B16" s="140" t="s">
        <v>59</v>
      </c>
      <c r="C16" s="140" t="s">
        <v>60</v>
      </c>
      <c r="D16" s="141" t="s">
        <v>65</v>
      </c>
      <c r="E16" s="142">
        <v>0.5</v>
      </c>
      <c r="F16" s="142">
        <v>0.5</v>
      </c>
      <c r="G16" s="143">
        <v>0.5</v>
      </c>
      <c r="H16" s="143">
        <v>0.5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 t="s">
        <v>58</v>
      </c>
      <c r="B17" s="140" t="s">
        <v>59</v>
      </c>
      <c r="C17" s="140" t="s">
        <v>60</v>
      </c>
      <c r="D17" s="141" t="s">
        <v>66</v>
      </c>
      <c r="E17" s="142">
        <v>2</v>
      </c>
      <c r="F17" s="142">
        <v>2</v>
      </c>
      <c r="G17" s="143">
        <v>2</v>
      </c>
      <c r="H17" s="143">
        <v>2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 t="s">
        <v>58</v>
      </c>
      <c r="B18" s="140" t="s">
        <v>59</v>
      </c>
      <c r="C18" s="140" t="s">
        <v>60</v>
      </c>
      <c r="D18" s="141" t="s">
        <v>67</v>
      </c>
      <c r="E18" s="142">
        <v>0.6</v>
      </c>
      <c r="F18" s="142">
        <v>0.6</v>
      </c>
      <c r="G18" s="143">
        <v>0.6</v>
      </c>
      <c r="H18" s="143">
        <v>0.6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/>
      <c r="B19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/>
      <c r="V19"/>
    </row>
    <row r="20" spans="1:22" ht="20.100000000000001" customHeight="1">
      <c r="A20"/>
      <c r="B20"/>
      <c r="C20"/>
      <c r="D20" s="144"/>
      <c r="E20" s="144"/>
      <c r="F20" s="144"/>
      <c r="G20" s="144"/>
      <c r="H20" s="144"/>
      <c r="I20" s="144"/>
      <c r="J20" s="144"/>
      <c r="K20" s="144"/>
      <c r="L20"/>
      <c r="M20" s="144"/>
      <c r="N20" s="144"/>
      <c r="O20" s="144"/>
      <c r="P20" s="144"/>
      <c r="Q20" s="144"/>
      <c r="R20" s="144"/>
      <c r="S20" s="144"/>
      <c r="T20" s="144"/>
      <c r="U20"/>
      <c r="V20"/>
    </row>
    <row r="21" spans="1:22" ht="20.100000000000001" customHeight="1">
      <c r="A21"/>
      <c r="B21"/>
      <c r="C21"/>
      <c r="D21" s="144"/>
      <c r="E21" s="144"/>
      <c r="F21" s="144"/>
      <c r="G21" s="144"/>
      <c r="H21" s="144"/>
      <c r="I21" s="144"/>
      <c r="J21" s="144"/>
      <c r="K21"/>
      <c r="L21"/>
      <c r="M21" s="144"/>
      <c r="N21" s="144"/>
      <c r="O21" s="144"/>
      <c r="P21" s="144"/>
      <c r="Q21" s="144"/>
      <c r="R21" s="144"/>
      <c r="S21" s="144"/>
      <c r="T21" s="144"/>
      <c r="U21"/>
      <c r="V21"/>
    </row>
    <row r="22" spans="1:22" ht="20.100000000000001" customHeight="1">
      <c r="A22"/>
      <c r="B22"/>
      <c r="C22"/>
      <c r="D22" s="144"/>
      <c r="E22" s="144"/>
      <c r="F22" s="144"/>
      <c r="G22"/>
      <c r="H22"/>
      <c r="I22" s="144"/>
      <c r="J22" s="144"/>
      <c r="K22"/>
      <c r="L22"/>
      <c r="M22" s="144"/>
      <c r="N22" s="144"/>
      <c r="O22"/>
      <c r="P22" s="144"/>
      <c r="Q22" s="144"/>
      <c r="R22" s="144"/>
      <c r="S22" s="144"/>
      <c r="T22"/>
      <c r="U22"/>
      <c r="V22"/>
    </row>
    <row r="23" spans="1:22" ht="20.100000000000001" customHeight="1">
      <c r="A23"/>
      <c r="B23"/>
      <c r="C23"/>
      <c r="D23" s="144"/>
      <c r="E23" s="144"/>
      <c r="F23" s="144"/>
      <c r="G23"/>
      <c r="H23"/>
      <c r="I23"/>
      <c r="J23" s="144"/>
      <c r="K23"/>
      <c r="L23"/>
      <c r="M23" s="144"/>
      <c r="N23" s="144"/>
      <c r="O23"/>
      <c r="P23" s="144"/>
      <c r="Q23" s="144"/>
      <c r="R23" s="144"/>
      <c r="S23" s="144"/>
      <c r="T23"/>
      <c r="U23"/>
      <c r="V23"/>
    </row>
    <row r="24" spans="1:22" ht="20.100000000000001" customHeight="1">
      <c r="A24"/>
      <c r="B24"/>
      <c r="C24"/>
      <c r="D24" s="144"/>
      <c r="E24" s="144"/>
      <c r="F24" s="144"/>
      <c r="G24"/>
      <c r="H24"/>
      <c r="I24"/>
      <c r="J24"/>
      <c r="K24"/>
      <c r="L24"/>
      <c r="M24"/>
      <c r="N24"/>
      <c r="O24"/>
      <c r="P24" s="144"/>
      <c r="Q24" s="144"/>
      <c r="R24" s="144"/>
      <c r="S24" s="144"/>
      <c r="T24"/>
      <c r="U24"/>
      <c r="V24"/>
    </row>
    <row r="25" spans="1:22" ht="20.100000000000001" customHeight="1">
      <c r="A25"/>
      <c r="B25"/>
      <c r="C25"/>
      <c r="D25"/>
      <c r="E25" s="144"/>
      <c r="F25" s="144"/>
      <c r="G25"/>
      <c r="H25"/>
      <c r="I25"/>
      <c r="J25"/>
      <c r="K25"/>
      <c r="L25"/>
      <c r="M25"/>
      <c r="N25"/>
      <c r="O25"/>
      <c r="P25"/>
      <c r="Q25"/>
      <c r="R25" s="144"/>
      <c r="S25" s="144"/>
      <c r="T25"/>
      <c r="U25"/>
      <c r="V25"/>
    </row>
    <row r="26" spans="1:22" ht="20.100000000000001" customHeight="1">
      <c r="A26"/>
      <c r="B26"/>
      <c r="C26"/>
      <c r="D26"/>
      <c r="E26" s="144"/>
      <c r="F26" s="144"/>
      <c r="G26" s="144"/>
      <c r="H26" s="144"/>
      <c r="I26"/>
      <c r="J26"/>
      <c r="K26"/>
      <c r="L26"/>
      <c r="M26"/>
      <c r="N26"/>
      <c r="O26"/>
      <c r="P26"/>
      <c r="Q26"/>
      <c r="R26" s="144"/>
      <c r="S26" s="144"/>
      <c r="T26"/>
      <c r="U26"/>
      <c r="V26"/>
    </row>
    <row r="27" spans="1:22" ht="20.100000000000001" customHeight="1">
      <c r="A27"/>
      <c r="B27"/>
      <c r="C27"/>
      <c r="D27"/>
      <c r="E27"/>
      <c r="F27" s="144"/>
      <c r="G27"/>
      <c r="H27"/>
      <c r="I27"/>
      <c r="J27"/>
      <c r="K27"/>
      <c r="L27"/>
      <c r="M27"/>
      <c r="N27"/>
      <c r="O27"/>
      <c r="P27"/>
      <c r="Q27"/>
      <c r="R27" s="144"/>
      <c r="S27" s="144"/>
      <c r="T27"/>
      <c r="U27"/>
      <c r="V27"/>
    </row>
    <row r="28" spans="1:22" ht="20.100000000000001" customHeight="1">
      <c r="A28"/>
      <c r="B28"/>
      <c r="C28"/>
      <c r="D28"/>
      <c r="E28"/>
      <c r="F28" s="144"/>
      <c r="G28"/>
      <c r="H28"/>
      <c r="I28"/>
      <c r="J28"/>
      <c r="K28"/>
      <c r="L28"/>
      <c r="M28"/>
      <c r="N28"/>
      <c r="O28"/>
      <c r="P28"/>
      <c r="Q28"/>
      <c r="R28" s="144"/>
      <c r="S28"/>
      <c r="T28"/>
      <c r="U28"/>
      <c r="V28"/>
    </row>
    <row r="29" spans="1:2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 s="144"/>
      <c r="S29"/>
      <c r="T29"/>
      <c r="U29"/>
      <c r="V29"/>
    </row>
    <row r="30" spans="1:2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 s="144"/>
      <c r="S30"/>
      <c r="T30"/>
      <c r="U30"/>
      <c r="V30"/>
    </row>
    <row r="31" spans="1:22" ht="20.100000000000001" customHeight="1">
      <c r="A31"/>
      <c r="B31"/>
      <c r="C31"/>
      <c r="D31"/>
      <c r="E31"/>
      <c r="F31"/>
      <c r="G31" s="144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 s="144"/>
      <c r="S32"/>
      <c r="T32"/>
      <c r="U32"/>
      <c r="V32"/>
    </row>
    <row r="33" spans="1:2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showGridLines="0" showZeros="0" workbookViewId="0">
      <selection activeCell="N28" sqref="N28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7" t="s">
        <v>68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20.100000000000001" customHeight="1">
      <c r="A2" s="158" t="s">
        <v>1</v>
      </c>
      <c r="B2" s="159"/>
      <c r="C2" s="159"/>
      <c r="D2" s="159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60" t="s">
        <v>69</v>
      </c>
      <c r="B3" s="161"/>
      <c r="C3" s="162"/>
      <c r="D3" s="167" t="s">
        <v>70</v>
      </c>
      <c r="E3" s="170" t="s">
        <v>29</v>
      </c>
      <c r="F3" s="163" t="s">
        <v>71</v>
      </c>
      <c r="G3" s="163"/>
      <c r="H3" s="163"/>
      <c r="I3" s="163"/>
      <c r="J3" s="163"/>
    </row>
    <row r="4" spans="1:10" s="80" customFormat="1" ht="14.25" customHeight="1">
      <c r="A4" s="165" t="s">
        <v>42</v>
      </c>
      <c r="B4" s="166" t="s">
        <v>43</v>
      </c>
      <c r="C4" s="166" t="s">
        <v>44</v>
      </c>
      <c r="D4" s="168"/>
      <c r="E4" s="170"/>
      <c r="F4" s="170" t="s">
        <v>35</v>
      </c>
      <c r="G4" s="164" t="s">
        <v>72</v>
      </c>
      <c r="H4" s="164"/>
      <c r="I4" s="164"/>
      <c r="J4" s="85" t="s">
        <v>73</v>
      </c>
    </row>
    <row r="5" spans="1:10" s="80" customFormat="1" ht="27" customHeight="1">
      <c r="A5" s="165"/>
      <c r="B5" s="166"/>
      <c r="C5" s="166"/>
      <c r="D5" s="169"/>
      <c r="E5" s="170"/>
      <c r="F5" s="170"/>
      <c r="G5" s="82" t="s">
        <v>74</v>
      </c>
      <c r="H5" s="82" t="s">
        <v>75</v>
      </c>
      <c r="I5" s="82" t="s">
        <v>76</v>
      </c>
      <c r="J5" s="82" t="s">
        <v>74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9" si="0">E8</f>
        <v>5.55</v>
      </c>
      <c r="F7" s="90">
        <f t="shared" si="0"/>
        <v>5.55</v>
      </c>
      <c r="G7" s="90">
        <f t="shared" si="0"/>
        <v>0.85</v>
      </c>
      <c r="H7" s="90">
        <f t="shared" si="0"/>
        <v>0</v>
      </c>
      <c r="I7" s="90">
        <f t="shared" si="0"/>
        <v>0.85</v>
      </c>
      <c r="J7" s="90">
        <f t="shared" si="0"/>
        <v>4.7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si="0"/>
        <v>5.55</v>
      </c>
      <c r="F8" s="90">
        <f t="shared" si="0"/>
        <v>5.55</v>
      </c>
      <c r="G8" s="90">
        <f t="shared" si="0"/>
        <v>0.85</v>
      </c>
      <c r="H8" s="90">
        <f t="shared" si="0"/>
        <v>0</v>
      </c>
      <c r="I8" s="90">
        <f t="shared" si="0"/>
        <v>0.85</v>
      </c>
      <c r="J8" s="90">
        <f t="shared" si="0"/>
        <v>4.7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si="0"/>
        <v>5.55</v>
      </c>
      <c r="F9" s="90">
        <f t="shared" si="0"/>
        <v>5.55</v>
      </c>
      <c r="G9" s="90">
        <f t="shared" si="0"/>
        <v>0.85</v>
      </c>
      <c r="H9" s="90">
        <f t="shared" si="0"/>
        <v>0</v>
      </c>
      <c r="I9" s="90">
        <f t="shared" si="0"/>
        <v>0.85</v>
      </c>
      <c r="J9" s="90">
        <f t="shared" si="0"/>
        <v>4.7</v>
      </c>
    </row>
    <row r="10" spans="1:10" s="36" customFormat="1" ht="20.100000000000001" customHeight="1">
      <c r="A10" s="87"/>
      <c r="B10" s="88"/>
      <c r="C10" s="88" t="s">
        <v>60</v>
      </c>
      <c r="D10" s="88" t="s">
        <v>57</v>
      </c>
      <c r="E10" s="90">
        <f t="shared" ref="E10:J10" si="1">SUM(E11:E17)</f>
        <v>5.55</v>
      </c>
      <c r="F10" s="90">
        <f t="shared" si="1"/>
        <v>5.55</v>
      </c>
      <c r="G10" s="90">
        <f t="shared" si="1"/>
        <v>0.85</v>
      </c>
      <c r="H10" s="90">
        <f t="shared" si="1"/>
        <v>0</v>
      </c>
      <c r="I10" s="90">
        <f t="shared" si="1"/>
        <v>0.85</v>
      </c>
      <c r="J10" s="90">
        <f t="shared" si="1"/>
        <v>4.7</v>
      </c>
    </row>
    <row r="11" spans="1:10" s="36" customFormat="1" ht="20.100000000000001" customHeight="1">
      <c r="A11" s="87" t="s">
        <v>77</v>
      </c>
      <c r="B11" s="88" t="s">
        <v>78</v>
      </c>
      <c r="C11" s="88" t="s">
        <v>79</v>
      </c>
      <c r="D11" s="88" t="s">
        <v>64</v>
      </c>
      <c r="E11" s="90">
        <v>0.6</v>
      </c>
      <c r="F11" s="90">
        <v>0.6</v>
      </c>
      <c r="G11" s="90">
        <v>0</v>
      </c>
      <c r="H11" s="90">
        <v>0</v>
      </c>
      <c r="I11" s="90">
        <v>0</v>
      </c>
      <c r="J11" s="90">
        <v>0.6</v>
      </c>
    </row>
    <row r="12" spans="1:10" s="36" customFormat="1" ht="20.100000000000001" customHeight="1">
      <c r="A12" s="87" t="s">
        <v>77</v>
      </c>
      <c r="B12" s="88" t="s">
        <v>78</v>
      </c>
      <c r="C12" s="88" t="s">
        <v>79</v>
      </c>
      <c r="D12" s="88" t="s">
        <v>67</v>
      </c>
      <c r="E12" s="90">
        <v>0.6</v>
      </c>
      <c r="F12" s="90">
        <v>0.6</v>
      </c>
      <c r="G12" s="90">
        <v>0</v>
      </c>
      <c r="H12" s="90">
        <v>0</v>
      </c>
      <c r="I12" s="90">
        <v>0</v>
      </c>
      <c r="J12" s="90">
        <v>0.6</v>
      </c>
    </row>
    <row r="13" spans="1:10" s="36" customFormat="1" ht="20.100000000000001" customHeight="1">
      <c r="A13" s="87" t="s">
        <v>77</v>
      </c>
      <c r="B13" s="88" t="s">
        <v>78</v>
      </c>
      <c r="C13" s="88" t="s">
        <v>79</v>
      </c>
      <c r="D13" s="88" t="s">
        <v>62</v>
      </c>
      <c r="E13" s="90">
        <v>0.24</v>
      </c>
      <c r="F13" s="90">
        <v>0.24</v>
      </c>
      <c r="G13" s="90">
        <v>0.24</v>
      </c>
      <c r="H13" s="90">
        <v>0</v>
      </c>
      <c r="I13" s="90">
        <v>0.24</v>
      </c>
      <c r="J13" s="90">
        <v>0</v>
      </c>
    </row>
    <row r="14" spans="1:10" s="36" customFormat="1" ht="20.100000000000001" customHeight="1">
      <c r="A14" s="87" t="s">
        <v>77</v>
      </c>
      <c r="B14" s="88" t="s">
        <v>78</v>
      </c>
      <c r="C14" s="88" t="s">
        <v>79</v>
      </c>
      <c r="D14" s="88" t="s">
        <v>61</v>
      </c>
      <c r="E14" s="90">
        <v>0.61</v>
      </c>
      <c r="F14" s="90">
        <v>0.61</v>
      </c>
      <c r="G14" s="90">
        <v>0.61</v>
      </c>
      <c r="H14" s="90">
        <v>0</v>
      </c>
      <c r="I14" s="90">
        <v>0.61</v>
      </c>
      <c r="J14" s="90">
        <v>0</v>
      </c>
    </row>
    <row r="15" spans="1:10" s="36" customFormat="1" ht="20.100000000000001" customHeight="1">
      <c r="A15" s="87" t="s">
        <v>77</v>
      </c>
      <c r="B15" s="88" t="s">
        <v>78</v>
      </c>
      <c r="C15" s="88" t="s">
        <v>79</v>
      </c>
      <c r="D15" s="88" t="s">
        <v>63</v>
      </c>
      <c r="E15" s="90">
        <v>1</v>
      </c>
      <c r="F15" s="90">
        <v>1</v>
      </c>
      <c r="G15" s="90">
        <v>0</v>
      </c>
      <c r="H15" s="90">
        <v>0</v>
      </c>
      <c r="I15" s="90">
        <v>0</v>
      </c>
      <c r="J15" s="90">
        <v>1</v>
      </c>
    </row>
    <row r="16" spans="1:10" s="36" customFormat="1" ht="20.100000000000001" customHeight="1">
      <c r="A16" s="87" t="s">
        <v>77</v>
      </c>
      <c r="B16" s="88" t="s">
        <v>78</v>
      </c>
      <c r="C16" s="88" t="s">
        <v>79</v>
      </c>
      <c r="D16" s="88" t="s">
        <v>66</v>
      </c>
      <c r="E16" s="90">
        <v>2</v>
      </c>
      <c r="F16" s="90">
        <v>2</v>
      </c>
      <c r="G16" s="90">
        <v>0</v>
      </c>
      <c r="H16" s="90">
        <v>0</v>
      </c>
      <c r="I16" s="90">
        <v>0</v>
      </c>
      <c r="J16" s="90">
        <v>2</v>
      </c>
    </row>
    <row r="17" spans="1:10" s="36" customFormat="1" ht="20.100000000000001" customHeight="1">
      <c r="A17" s="87" t="s">
        <v>77</v>
      </c>
      <c r="B17" s="88" t="s">
        <v>78</v>
      </c>
      <c r="C17" s="88" t="s">
        <v>79</v>
      </c>
      <c r="D17" s="88" t="s">
        <v>65</v>
      </c>
      <c r="E17" s="90">
        <v>0.5</v>
      </c>
      <c r="F17" s="90">
        <v>0.5</v>
      </c>
      <c r="G17" s="90">
        <v>0</v>
      </c>
      <c r="H17" s="90">
        <v>0</v>
      </c>
      <c r="I17" s="90">
        <v>0</v>
      </c>
      <c r="J17" s="90">
        <v>0.5</v>
      </c>
    </row>
    <row r="18" spans="1:10" s="36" customFormat="1" ht="20.100000000000001" customHeight="1">
      <c r="A18"/>
      <c r="B18"/>
      <c r="C18"/>
      <c r="D18"/>
      <c r="E18"/>
      <c r="F18"/>
      <c r="G18"/>
      <c r="H18"/>
      <c r="I18"/>
      <c r="J18"/>
    </row>
    <row r="19" spans="1:10" s="36" customFormat="1" ht="20.100000000000001" customHeight="1">
      <c r="A19"/>
      <c r="B19"/>
      <c r="C19"/>
      <c r="D19"/>
      <c r="E19"/>
      <c r="F19"/>
      <c r="G19"/>
      <c r="H19"/>
      <c r="I19"/>
      <c r="J19"/>
    </row>
    <row r="20" spans="1:10" s="36" customFormat="1" ht="20.100000000000001" customHeight="1">
      <c r="A20"/>
      <c r="B20"/>
      <c r="C20"/>
      <c r="D20"/>
      <c r="E20"/>
      <c r="F20"/>
      <c r="G20"/>
      <c r="H20"/>
      <c r="I20"/>
      <c r="J20"/>
    </row>
    <row r="21" spans="1:10" s="36" customFormat="1" ht="20.100000000000001" customHeight="1">
      <c r="A21"/>
      <c r="B21"/>
      <c r="C21"/>
      <c r="D21"/>
      <c r="E21"/>
      <c r="F21"/>
      <c r="G21"/>
      <c r="H21"/>
      <c r="I21"/>
      <c r="J21"/>
    </row>
    <row r="22" spans="1:10" s="36" customFormat="1" ht="20.100000000000001" customHeight="1">
      <c r="A22"/>
      <c r="B22"/>
      <c r="C22"/>
      <c r="D22"/>
      <c r="E22"/>
      <c r="F22"/>
      <c r="G22"/>
      <c r="H22"/>
      <c r="I22"/>
      <c r="J22"/>
    </row>
    <row r="23" spans="1:10" s="36" customFormat="1" ht="20.100000000000001" customHeight="1">
      <c r="A23"/>
      <c r="B23"/>
      <c r="C23"/>
      <c r="D23"/>
      <c r="E23"/>
      <c r="F23"/>
      <c r="G23"/>
      <c r="H23"/>
      <c r="I23"/>
      <c r="J23"/>
    </row>
    <row r="24" spans="1:10" s="36" customFormat="1" ht="20.100000000000001" customHeight="1">
      <c r="A24"/>
      <c r="B24"/>
      <c r="C24"/>
      <c r="D24"/>
      <c r="E24"/>
      <c r="F24"/>
      <c r="G24"/>
      <c r="H24"/>
      <c r="I24"/>
      <c r="J24"/>
    </row>
    <row r="25" spans="1:10" s="36" customFormat="1" ht="20.100000000000001" customHeight="1">
      <c r="A25"/>
      <c r="B25"/>
      <c r="C25"/>
      <c r="D25"/>
      <c r="E25"/>
      <c r="F25"/>
      <c r="G25"/>
      <c r="H25"/>
      <c r="I25"/>
      <c r="J25"/>
    </row>
    <row r="26" spans="1:10" s="36" customFormat="1" ht="20.100000000000001" customHeight="1">
      <c r="A26"/>
      <c r="B26"/>
      <c r="C26"/>
      <c r="D26"/>
      <c r="E26"/>
      <c r="F26"/>
      <c r="G26"/>
      <c r="H26"/>
      <c r="I26"/>
      <c r="J26"/>
    </row>
    <row r="27" spans="1:10" s="36" customFormat="1" ht="20.100000000000001" customHeight="1">
      <c r="A27"/>
      <c r="B27"/>
      <c r="C27"/>
      <c r="D27"/>
      <c r="E27"/>
      <c r="F27"/>
      <c r="G27"/>
      <c r="H27"/>
      <c r="I27"/>
      <c r="J27"/>
    </row>
    <row r="28" spans="1:10" s="36" customFormat="1" ht="20.100000000000001" customHeight="1">
      <c r="A28"/>
      <c r="B28"/>
      <c r="C28"/>
      <c r="D28"/>
      <c r="E28"/>
      <c r="F28"/>
      <c r="G28"/>
      <c r="H28"/>
      <c r="I28"/>
      <c r="J28"/>
    </row>
    <row r="29" spans="1:10" s="36" customFormat="1" ht="20.100000000000001" customHeight="1">
      <c r="A29"/>
      <c r="B29"/>
      <c r="C29"/>
      <c r="D29"/>
      <c r="E29"/>
      <c r="F29"/>
      <c r="G29"/>
      <c r="H29"/>
      <c r="I29"/>
      <c r="J29"/>
    </row>
    <row r="30" spans="1:10" s="36" customFormat="1" ht="20.100000000000001" customHeight="1">
      <c r="A30"/>
      <c r="B30"/>
      <c r="C30"/>
      <c r="D30"/>
      <c r="E30"/>
      <c r="F30"/>
      <c r="G30"/>
      <c r="H30"/>
      <c r="I30"/>
      <c r="J30"/>
    </row>
    <row r="31" spans="1:10" s="36" customFormat="1" ht="20.100000000000001" customHeight="1">
      <c r="A31"/>
      <c r="B31"/>
      <c r="C31"/>
      <c r="D31"/>
      <c r="E31"/>
      <c r="F31"/>
      <c r="G31"/>
      <c r="H31"/>
      <c r="I31"/>
      <c r="J31"/>
    </row>
    <row r="32" spans="1:10" ht="20.100000000000001" customHeight="1">
      <c r="A32"/>
      <c r="B32"/>
      <c r="C32"/>
      <c r="D32"/>
      <c r="E32"/>
      <c r="F32"/>
      <c r="G32"/>
      <c r="H32"/>
      <c r="I32"/>
      <c r="J32"/>
    </row>
    <row r="33" spans="1:10" ht="20.100000000000001" customHeight="1">
      <c r="A33"/>
      <c r="B33"/>
      <c r="C33"/>
      <c r="D33"/>
      <c r="E33"/>
      <c r="F33"/>
      <c r="G33"/>
      <c r="H33"/>
      <c r="I33"/>
      <c r="J33"/>
    </row>
    <row r="34" spans="1:10" ht="20.100000000000001" customHeight="1">
      <c r="A34"/>
      <c r="B34"/>
      <c r="C34"/>
      <c r="D34"/>
      <c r="E34"/>
      <c r="F34"/>
      <c r="G34"/>
      <c r="H34"/>
      <c r="I34"/>
      <c r="J34"/>
    </row>
    <row r="35" spans="1:10" ht="20.100000000000001" customHeight="1">
      <c r="A35"/>
      <c r="B35"/>
      <c r="C35"/>
      <c r="D35"/>
      <c r="E35"/>
      <c r="F35"/>
      <c r="G35"/>
      <c r="H35"/>
      <c r="I35"/>
      <c r="J35"/>
    </row>
    <row r="36" spans="1:10" ht="20.100000000000001" customHeight="1">
      <c r="A36"/>
      <c r="B36"/>
      <c r="C36"/>
      <c r="D36"/>
      <c r="E36"/>
      <c r="F36"/>
      <c r="G36"/>
      <c r="H36"/>
      <c r="I36"/>
      <c r="J36"/>
    </row>
    <row r="37" spans="1:10" ht="20.100000000000001" customHeight="1">
      <c r="A37"/>
      <c r="B37"/>
      <c r="C37"/>
      <c r="D37"/>
      <c r="E37"/>
      <c r="F37"/>
      <c r="G37"/>
      <c r="H37"/>
      <c r="I37"/>
      <c r="J37"/>
    </row>
    <row r="38" spans="1:10" ht="20.100000000000001" customHeight="1">
      <c r="A38"/>
      <c r="B38"/>
      <c r="C38"/>
      <c r="D38"/>
      <c r="E38"/>
      <c r="F38"/>
      <c r="G38"/>
      <c r="H38"/>
      <c r="I38"/>
      <c r="J38"/>
    </row>
    <row r="39" spans="1:10" ht="20.100000000000001" customHeight="1">
      <c r="A39"/>
      <c r="B39"/>
      <c r="C39"/>
      <c r="D39"/>
      <c r="E39"/>
      <c r="F39"/>
      <c r="G39"/>
      <c r="H39"/>
      <c r="I39"/>
      <c r="J39"/>
    </row>
    <row r="40" spans="1:10" ht="20.100000000000001" customHeight="1">
      <c r="A40"/>
      <c r="B40"/>
      <c r="C40"/>
      <c r="D40"/>
      <c r="E40"/>
      <c r="F40"/>
      <c r="G40"/>
      <c r="H40"/>
      <c r="I40"/>
      <c r="J40"/>
    </row>
    <row r="41" spans="1:10" ht="20.100000000000001" customHeight="1">
      <c r="A41"/>
      <c r="B41"/>
      <c r="C41"/>
      <c r="D41"/>
      <c r="E41"/>
      <c r="F41"/>
      <c r="G41"/>
      <c r="H41"/>
      <c r="I41"/>
      <c r="J41"/>
    </row>
    <row r="42" spans="1:10" ht="20.100000000000001" customHeight="1">
      <c r="A42"/>
      <c r="B42"/>
      <c r="C42"/>
      <c r="D42"/>
      <c r="E42"/>
      <c r="F42"/>
      <c r="G42"/>
      <c r="H42"/>
      <c r="I42"/>
      <c r="J42"/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H30" sqref="H30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6" t="s">
        <v>80</v>
      </c>
      <c r="B1" s="146"/>
      <c r="C1" s="146"/>
      <c r="D1" s="146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5.55</v>
      </c>
      <c r="C4" s="102" t="s">
        <v>7</v>
      </c>
      <c r="D4" s="103">
        <v>0.85</v>
      </c>
    </row>
    <row r="5" spans="1:10" s="92" customFormat="1" ht="23.25" customHeight="1">
      <c r="A5" s="100" t="s">
        <v>8</v>
      </c>
      <c r="B5" s="104">
        <v>5.55</v>
      </c>
      <c r="C5" s="102" t="s">
        <v>9</v>
      </c>
      <c r="D5" s="103">
        <v>0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0.85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4.7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5.55</v>
      </c>
      <c r="C15" s="124" t="s">
        <v>19</v>
      </c>
      <c r="D15" s="103">
        <v>5.55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81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82</v>
      </c>
      <c r="D18" s="127">
        <v>0</v>
      </c>
    </row>
    <row r="19" spans="1:10" s="92" customFormat="1" ht="20.100000000000001" customHeight="1">
      <c r="A19" s="129" t="s">
        <v>24</v>
      </c>
      <c r="B19" s="109">
        <v>5.55</v>
      </c>
      <c r="C19" s="130" t="s">
        <v>25</v>
      </c>
      <c r="D19" s="131">
        <v>5.55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7" t="s">
        <v>83</v>
      </c>
      <c r="B1" s="157"/>
      <c r="C1" s="157"/>
      <c r="D1" s="157"/>
      <c r="E1" s="157"/>
      <c r="F1" s="157"/>
      <c r="G1" s="157"/>
      <c r="H1" s="157"/>
      <c r="I1" s="157"/>
    </row>
    <row r="2" spans="1:9" ht="20.100000000000001" customHeight="1">
      <c r="A2" s="158" t="s">
        <v>1</v>
      </c>
      <c r="B2" s="159"/>
      <c r="C2" s="159"/>
      <c r="D2" s="159"/>
      <c r="E2" s="38"/>
      <c r="F2" s="39"/>
      <c r="G2" s="39"/>
      <c r="H2" s="39"/>
      <c r="I2" s="52" t="s">
        <v>2</v>
      </c>
    </row>
    <row r="3" spans="1:9" s="80" customFormat="1" ht="16.5" customHeight="1">
      <c r="A3" s="160" t="s">
        <v>69</v>
      </c>
      <c r="B3" s="161"/>
      <c r="C3" s="162"/>
      <c r="D3" s="167" t="s">
        <v>70</v>
      </c>
      <c r="E3" s="170" t="s">
        <v>29</v>
      </c>
      <c r="F3" s="163" t="s">
        <v>71</v>
      </c>
      <c r="G3" s="163"/>
      <c r="H3" s="163"/>
      <c r="I3" s="163"/>
    </row>
    <row r="4" spans="1:9" s="80" customFormat="1" ht="14.25" customHeight="1">
      <c r="A4" s="165" t="s">
        <v>42</v>
      </c>
      <c r="B4" s="166" t="s">
        <v>43</v>
      </c>
      <c r="C4" s="166" t="s">
        <v>44</v>
      </c>
      <c r="D4" s="168"/>
      <c r="E4" s="170"/>
      <c r="F4" s="164" t="s">
        <v>72</v>
      </c>
      <c r="G4" s="164"/>
      <c r="H4" s="164"/>
      <c r="I4" s="85" t="s">
        <v>73</v>
      </c>
    </row>
    <row r="5" spans="1:9" s="80" customFormat="1" ht="37.5" customHeight="1">
      <c r="A5" s="165"/>
      <c r="B5" s="166"/>
      <c r="C5" s="166"/>
      <c r="D5" s="169"/>
      <c r="E5" s="170"/>
      <c r="F5" s="82" t="s">
        <v>74</v>
      </c>
      <c r="G5" s="82" t="s">
        <v>75</v>
      </c>
      <c r="H5" s="82" t="s">
        <v>76</v>
      </c>
      <c r="I5" s="82" t="s">
        <v>74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 t="shared" ref="E7:I9" si="0">E8</f>
        <v>5.55</v>
      </c>
      <c r="F7" s="90">
        <f t="shared" si="0"/>
        <v>0.85</v>
      </c>
      <c r="G7" s="90">
        <f t="shared" si="0"/>
        <v>0</v>
      </c>
      <c r="H7" s="90">
        <f t="shared" si="0"/>
        <v>0.85</v>
      </c>
      <c r="I7" s="90">
        <f t="shared" si="0"/>
        <v>4.7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 t="shared" si="0"/>
        <v>5.55</v>
      </c>
      <c r="F8" s="90">
        <f t="shared" si="0"/>
        <v>0.85</v>
      </c>
      <c r="G8" s="90">
        <f t="shared" si="0"/>
        <v>0</v>
      </c>
      <c r="H8" s="90">
        <f t="shared" si="0"/>
        <v>0.85</v>
      </c>
      <c r="I8" s="90">
        <f t="shared" si="0"/>
        <v>4.7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 t="shared" si="0"/>
        <v>5.55</v>
      </c>
      <c r="F9" s="90">
        <f t="shared" si="0"/>
        <v>0.85</v>
      </c>
      <c r="G9" s="90">
        <f t="shared" si="0"/>
        <v>0</v>
      </c>
      <c r="H9" s="90">
        <f t="shared" si="0"/>
        <v>0.85</v>
      </c>
      <c r="I9" s="90">
        <f t="shared" si="0"/>
        <v>4.7</v>
      </c>
    </row>
    <row r="10" spans="1:9" s="36" customFormat="1" ht="20.100000000000001" customHeight="1">
      <c r="A10" s="87"/>
      <c r="B10" s="88"/>
      <c r="C10" s="88" t="s">
        <v>60</v>
      </c>
      <c r="D10" s="89" t="s">
        <v>57</v>
      </c>
      <c r="E10" s="90">
        <f>SUM(E11:E17)</f>
        <v>5.55</v>
      </c>
      <c r="F10" s="90">
        <f>SUM(F11:F17)</f>
        <v>0.85</v>
      </c>
      <c r="G10" s="90">
        <f>SUM(G11:G17)</f>
        <v>0</v>
      </c>
      <c r="H10" s="90">
        <f>SUM(H11:H17)</f>
        <v>0.85</v>
      </c>
      <c r="I10" s="90">
        <f>SUM(I11:I17)</f>
        <v>4.7</v>
      </c>
    </row>
    <row r="11" spans="1:9" s="36" customFormat="1" ht="20.100000000000001" customHeight="1">
      <c r="A11" s="87" t="s">
        <v>77</v>
      </c>
      <c r="B11" s="88" t="s">
        <v>78</v>
      </c>
      <c r="C11" s="88" t="s">
        <v>79</v>
      </c>
      <c r="D11" s="89" t="s">
        <v>63</v>
      </c>
      <c r="E11" s="90">
        <v>1</v>
      </c>
      <c r="F11" s="90">
        <v>0</v>
      </c>
      <c r="G11" s="90">
        <v>0</v>
      </c>
      <c r="H11" s="90">
        <v>0</v>
      </c>
      <c r="I11" s="90">
        <v>1</v>
      </c>
    </row>
    <row r="12" spans="1:9" s="36" customFormat="1" ht="20.100000000000001" customHeight="1">
      <c r="A12" s="87" t="s">
        <v>77</v>
      </c>
      <c r="B12" s="88" t="s">
        <v>78</v>
      </c>
      <c r="C12" s="88" t="s">
        <v>79</v>
      </c>
      <c r="D12" s="89" t="s">
        <v>64</v>
      </c>
      <c r="E12" s="90">
        <v>0.6</v>
      </c>
      <c r="F12" s="90">
        <v>0</v>
      </c>
      <c r="G12" s="90">
        <v>0</v>
      </c>
      <c r="H12" s="90">
        <v>0</v>
      </c>
      <c r="I12" s="90">
        <v>0.6</v>
      </c>
    </row>
    <row r="13" spans="1:9" s="36" customFormat="1" ht="20.100000000000001" customHeight="1">
      <c r="A13" s="87" t="s">
        <v>77</v>
      </c>
      <c r="B13" s="88" t="s">
        <v>78</v>
      </c>
      <c r="C13" s="88" t="s">
        <v>79</v>
      </c>
      <c r="D13" s="89" t="s">
        <v>62</v>
      </c>
      <c r="E13" s="90">
        <v>0.24</v>
      </c>
      <c r="F13" s="90">
        <v>0.24</v>
      </c>
      <c r="G13" s="90">
        <v>0</v>
      </c>
      <c r="H13" s="90">
        <v>0.24</v>
      </c>
      <c r="I13" s="90">
        <v>0</v>
      </c>
    </row>
    <row r="14" spans="1:9" s="36" customFormat="1" ht="20.100000000000001" customHeight="1">
      <c r="A14" s="87" t="s">
        <v>77</v>
      </c>
      <c r="B14" s="88" t="s">
        <v>78</v>
      </c>
      <c r="C14" s="88" t="s">
        <v>79</v>
      </c>
      <c r="D14" s="89" t="s">
        <v>65</v>
      </c>
      <c r="E14" s="90">
        <v>0.5</v>
      </c>
      <c r="F14" s="90">
        <v>0</v>
      </c>
      <c r="G14" s="90">
        <v>0</v>
      </c>
      <c r="H14" s="90">
        <v>0</v>
      </c>
      <c r="I14" s="90">
        <v>0.5</v>
      </c>
    </row>
    <row r="15" spans="1:9" s="36" customFormat="1" ht="20.100000000000001" customHeight="1">
      <c r="A15" s="87" t="s">
        <v>77</v>
      </c>
      <c r="B15" s="88" t="s">
        <v>78</v>
      </c>
      <c r="C15" s="88" t="s">
        <v>79</v>
      </c>
      <c r="D15" s="89" t="s">
        <v>67</v>
      </c>
      <c r="E15" s="90">
        <v>0.6</v>
      </c>
      <c r="F15" s="90">
        <v>0</v>
      </c>
      <c r="G15" s="90">
        <v>0</v>
      </c>
      <c r="H15" s="90">
        <v>0</v>
      </c>
      <c r="I15" s="90">
        <v>0.6</v>
      </c>
    </row>
    <row r="16" spans="1:9" s="36" customFormat="1" ht="20.100000000000001" customHeight="1">
      <c r="A16" s="87" t="s">
        <v>77</v>
      </c>
      <c r="B16" s="88" t="s">
        <v>78</v>
      </c>
      <c r="C16" s="88" t="s">
        <v>79</v>
      </c>
      <c r="D16" s="89" t="s">
        <v>61</v>
      </c>
      <c r="E16" s="90">
        <v>0.61</v>
      </c>
      <c r="F16" s="90">
        <v>0.61</v>
      </c>
      <c r="G16" s="90">
        <v>0</v>
      </c>
      <c r="H16" s="90">
        <v>0.61</v>
      </c>
      <c r="I16" s="90">
        <v>0</v>
      </c>
    </row>
    <row r="17" spans="1:9" s="36" customFormat="1" ht="20.100000000000001" customHeight="1">
      <c r="A17" s="87" t="s">
        <v>77</v>
      </c>
      <c r="B17" s="88" t="s">
        <v>78</v>
      </c>
      <c r="C17" s="88" t="s">
        <v>79</v>
      </c>
      <c r="D17" s="89" t="s">
        <v>66</v>
      </c>
      <c r="E17" s="90">
        <v>2</v>
      </c>
      <c r="F17" s="90">
        <v>0</v>
      </c>
      <c r="G17" s="90">
        <v>0</v>
      </c>
      <c r="H17" s="90">
        <v>0</v>
      </c>
      <c r="I17" s="90">
        <v>2</v>
      </c>
    </row>
    <row r="18" spans="1:9" s="36" customFormat="1" ht="20.100000000000001" customHeight="1">
      <c r="A18"/>
      <c r="B18"/>
      <c r="C18"/>
      <c r="D18"/>
      <c r="E18"/>
      <c r="F18"/>
      <c r="G18"/>
      <c r="H18"/>
      <c r="I18"/>
    </row>
    <row r="19" spans="1:9" s="36" customFormat="1" ht="20.100000000000001" customHeight="1">
      <c r="A19"/>
      <c r="B19"/>
      <c r="C19"/>
      <c r="D19"/>
      <c r="E19"/>
      <c r="F19"/>
      <c r="G19"/>
      <c r="H19"/>
      <c r="I19"/>
    </row>
    <row r="20" spans="1:9" s="36" customFormat="1" ht="20.100000000000001" customHeight="1">
      <c r="A20"/>
      <c r="B20"/>
      <c r="C20"/>
      <c r="D20"/>
      <c r="E20"/>
      <c r="F20"/>
      <c r="G20"/>
      <c r="H20"/>
      <c r="I20"/>
    </row>
    <row r="21" spans="1:9" s="36" customFormat="1" ht="20.100000000000001" customHeight="1">
      <c r="A21"/>
      <c r="B21"/>
      <c r="C21"/>
      <c r="D21"/>
      <c r="E21"/>
      <c r="F21"/>
      <c r="G21"/>
      <c r="H21"/>
      <c r="I21"/>
    </row>
    <row r="22" spans="1:9" s="36" customFormat="1" ht="20.100000000000001" customHeight="1">
      <c r="A22"/>
      <c r="B22"/>
      <c r="C22"/>
      <c r="D22"/>
      <c r="E22"/>
      <c r="F22"/>
      <c r="G22"/>
      <c r="H22"/>
      <c r="I22"/>
    </row>
    <row r="23" spans="1:9" s="36" customFormat="1" ht="20.100000000000001" customHeight="1">
      <c r="A23"/>
      <c r="B23"/>
      <c r="C23"/>
      <c r="D23"/>
      <c r="E23"/>
      <c r="F23"/>
      <c r="G23"/>
      <c r="H23"/>
      <c r="I23"/>
    </row>
    <row r="24" spans="1:9" s="36" customFormat="1" ht="20.100000000000001" customHeight="1">
      <c r="A24"/>
      <c r="B24"/>
      <c r="C24"/>
      <c r="D24"/>
      <c r="E24"/>
      <c r="F24"/>
      <c r="G24"/>
      <c r="H24"/>
      <c r="I24"/>
    </row>
    <row r="25" spans="1:9" s="36" customFormat="1" ht="20.100000000000001" customHeight="1">
      <c r="A25"/>
      <c r="B25"/>
      <c r="C25"/>
      <c r="D25"/>
      <c r="E25"/>
      <c r="F25"/>
      <c r="G25"/>
      <c r="H25"/>
      <c r="I25"/>
    </row>
    <row r="26" spans="1:9" s="36" customFormat="1" ht="20.100000000000001" customHeight="1">
      <c r="A26"/>
      <c r="B26"/>
      <c r="C26"/>
      <c r="D26"/>
      <c r="E26"/>
      <c r="F26"/>
      <c r="G26"/>
      <c r="H26"/>
      <c r="I26"/>
    </row>
    <row r="27" spans="1:9" s="36" customFormat="1" ht="20.100000000000001" customHeight="1">
      <c r="A27"/>
      <c r="B27"/>
      <c r="C27"/>
      <c r="D27"/>
      <c r="E27"/>
      <c r="F27"/>
      <c r="G27"/>
      <c r="H27"/>
      <c r="I27"/>
    </row>
    <row r="28" spans="1:9" s="36" customFormat="1" ht="20.100000000000001" customHeight="1">
      <c r="A28"/>
      <c r="B28"/>
      <c r="C28"/>
      <c r="D28"/>
      <c r="E28"/>
      <c r="F28"/>
      <c r="G28"/>
      <c r="H28"/>
      <c r="I28"/>
    </row>
    <row r="29" spans="1:9" s="36" customFormat="1" ht="20.100000000000001" customHeight="1">
      <c r="A29"/>
      <c r="B29"/>
      <c r="C29"/>
      <c r="D29"/>
      <c r="E29"/>
      <c r="F29"/>
      <c r="G29"/>
      <c r="H29"/>
      <c r="I29"/>
    </row>
    <row r="30" spans="1:9" s="36" customFormat="1" ht="20.100000000000001" customHeight="1">
      <c r="A30"/>
      <c r="B30"/>
      <c r="C30"/>
      <c r="D30"/>
      <c r="E30"/>
      <c r="F30"/>
      <c r="G30"/>
      <c r="H30"/>
      <c r="I30"/>
    </row>
    <row r="31" spans="1:9" s="36" customFormat="1" ht="20.100000000000001" customHeight="1">
      <c r="A31"/>
      <c r="B31"/>
      <c r="C31"/>
      <c r="D31"/>
      <c r="E31"/>
      <c r="F31"/>
      <c r="G31"/>
      <c r="H31"/>
      <c r="I31"/>
    </row>
    <row r="32" spans="1:9" ht="20.100000000000001" customHeight="1">
      <c r="A32"/>
      <c r="B32"/>
      <c r="C32"/>
      <c r="D32"/>
      <c r="E32"/>
      <c r="F32"/>
      <c r="G32"/>
      <c r="H32"/>
      <c r="I32"/>
    </row>
    <row r="33" spans="1:9" ht="20.100000000000001" customHeight="1">
      <c r="A33"/>
      <c r="B33"/>
      <c r="C33"/>
      <c r="D33"/>
      <c r="E33"/>
      <c r="F33"/>
      <c r="G33"/>
      <c r="H33"/>
      <c r="I33"/>
    </row>
    <row r="34" spans="1:9" ht="20.100000000000001" customHeight="1">
      <c r="A34"/>
      <c r="B34"/>
      <c r="C34"/>
      <c r="D34"/>
      <c r="E34"/>
      <c r="F34"/>
      <c r="G34"/>
      <c r="H34"/>
      <c r="I34"/>
    </row>
    <row r="35" spans="1:9" ht="20.100000000000001" customHeight="1">
      <c r="A35"/>
      <c r="B35"/>
      <c r="C35"/>
      <c r="D35"/>
      <c r="E35"/>
      <c r="F35"/>
      <c r="G35"/>
      <c r="H35"/>
      <c r="I35"/>
    </row>
    <row r="36" spans="1:9" ht="20.100000000000001" customHeight="1">
      <c r="A36"/>
      <c r="B36"/>
      <c r="C36"/>
      <c r="D36"/>
      <c r="E36"/>
      <c r="F36"/>
      <c r="G36"/>
      <c r="H36"/>
      <c r="I36"/>
    </row>
    <row r="37" spans="1:9" ht="20.100000000000001" customHeight="1">
      <c r="A37"/>
      <c r="B37"/>
      <c r="C37"/>
      <c r="D37"/>
      <c r="E37"/>
      <c r="F37"/>
      <c r="G37"/>
      <c r="H37"/>
      <c r="I37"/>
    </row>
    <row r="38" spans="1:9" ht="20.100000000000001" customHeight="1">
      <c r="A38"/>
      <c r="B38"/>
      <c r="C38"/>
      <c r="D38"/>
      <c r="E38"/>
      <c r="F38"/>
      <c r="G38"/>
      <c r="H38"/>
      <c r="I38"/>
    </row>
    <row r="39" spans="1:9" ht="20.100000000000001" customHeight="1">
      <c r="A39"/>
      <c r="B39"/>
      <c r="C39"/>
      <c r="D39"/>
      <c r="E39"/>
      <c r="F39"/>
      <c r="G39"/>
      <c r="H39"/>
      <c r="I39"/>
    </row>
    <row r="40" spans="1:9" ht="20.100000000000001" customHeight="1">
      <c r="A40"/>
      <c r="B40"/>
      <c r="C40"/>
      <c r="D40"/>
      <c r="E40"/>
      <c r="F40"/>
      <c r="G40"/>
      <c r="H40"/>
      <c r="I40"/>
    </row>
    <row r="41" spans="1:9" ht="20.100000000000001" customHeight="1">
      <c r="A41"/>
      <c r="B41"/>
      <c r="C41"/>
      <c r="D41"/>
      <c r="E41"/>
      <c r="F41"/>
      <c r="G41"/>
      <c r="H41"/>
      <c r="I41"/>
    </row>
    <row r="42" spans="1:9" ht="20.100000000000001" customHeight="1">
      <c r="A42"/>
      <c r="B42"/>
      <c r="C42"/>
      <c r="D42"/>
      <c r="E42"/>
      <c r="F42"/>
      <c r="G42"/>
      <c r="H42"/>
      <c r="I42"/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"/>
  <sheetViews>
    <sheetView showGridLines="0" showZeros="0" workbookViewId="0">
      <selection activeCell="Q28" sqref="Q28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3" t="s">
        <v>84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</row>
    <row r="2" spans="1:22" s="71" customFormat="1" ht="17.25" customHeight="1">
      <c r="A2" s="184" t="s">
        <v>1</v>
      </c>
      <c r="B2" s="185"/>
      <c r="C2" s="185"/>
      <c r="D2" s="185"/>
      <c r="E2" s="185"/>
      <c r="F2" s="185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6" t="s">
        <v>2</v>
      </c>
      <c r="V2" s="186"/>
    </row>
    <row r="3" spans="1:22" s="71" customFormat="1" ht="18" customHeight="1">
      <c r="A3" s="174" t="s">
        <v>85</v>
      </c>
      <c r="B3" s="178"/>
      <c r="C3" s="175"/>
      <c r="D3" s="174" t="s">
        <v>86</v>
      </c>
      <c r="E3" s="178"/>
      <c r="F3" s="175"/>
      <c r="G3" s="187" t="s">
        <v>71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9"/>
    </row>
    <row r="4" spans="1:22" s="71" customFormat="1" ht="13.5" customHeight="1">
      <c r="A4" s="179"/>
      <c r="B4" s="180"/>
      <c r="C4" s="181"/>
      <c r="D4" s="179"/>
      <c r="E4" s="180"/>
      <c r="F4" s="181"/>
      <c r="G4" s="171" t="s">
        <v>35</v>
      </c>
      <c r="H4" s="174" t="s">
        <v>36</v>
      </c>
      <c r="I4" s="175"/>
      <c r="J4" s="187" t="s">
        <v>37</v>
      </c>
      <c r="K4" s="188"/>
      <c r="L4" s="188"/>
      <c r="M4" s="188"/>
      <c r="N4" s="188"/>
      <c r="O4" s="189"/>
      <c r="P4" s="171" t="s">
        <v>38</v>
      </c>
      <c r="Q4" s="171" t="s">
        <v>87</v>
      </c>
      <c r="R4" s="171" t="s">
        <v>88</v>
      </c>
      <c r="S4" s="174" t="s">
        <v>89</v>
      </c>
      <c r="T4" s="175"/>
      <c r="U4" s="171" t="s">
        <v>32</v>
      </c>
      <c r="V4" s="171" t="s">
        <v>33</v>
      </c>
    </row>
    <row r="5" spans="1:22" s="71" customFormat="1" ht="22.5" customHeight="1">
      <c r="A5" s="176"/>
      <c r="B5" s="182"/>
      <c r="C5" s="177"/>
      <c r="D5" s="176"/>
      <c r="E5" s="182"/>
      <c r="F5" s="177"/>
      <c r="G5" s="172"/>
      <c r="H5" s="176"/>
      <c r="I5" s="177"/>
      <c r="J5" s="190" t="s">
        <v>74</v>
      </c>
      <c r="K5" s="190" t="s">
        <v>49</v>
      </c>
      <c r="L5" s="190" t="s">
        <v>50</v>
      </c>
      <c r="M5" s="190" t="s">
        <v>51</v>
      </c>
      <c r="N5" s="190" t="s">
        <v>52</v>
      </c>
      <c r="O5" s="190" t="s">
        <v>53</v>
      </c>
      <c r="P5" s="172"/>
      <c r="Q5" s="172"/>
      <c r="R5" s="172"/>
      <c r="S5" s="176"/>
      <c r="T5" s="177"/>
      <c r="U5" s="172"/>
      <c r="V5" s="172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3"/>
      <c r="H6" s="75" t="s">
        <v>46</v>
      </c>
      <c r="I6" s="75" t="s">
        <v>47</v>
      </c>
      <c r="J6" s="190"/>
      <c r="K6" s="190"/>
      <c r="L6" s="190"/>
      <c r="M6" s="190"/>
      <c r="N6" s="190"/>
      <c r="O6" s="190"/>
      <c r="P6" s="173"/>
      <c r="Q6" s="173"/>
      <c r="R6" s="173"/>
      <c r="S6" s="75" t="s">
        <v>90</v>
      </c>
      <c r="T6" s="75" t="s">
        <v>41</v>
      </c>
      <c r="U6" s="173"/>
      <c r="V6" s="173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</f>
        <v>0.85</v>
      </c>
      <c r="H7" s="79">
        <f t="shared" si="0"/>
        <v>0.85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91</v>
      </c>
      <c r="D8" s="77"/>
      <c r="E8" s="77"/>
      <c r="F8" s="77"/>
      <c r="G8" s="79">
        <f t="shared" ref="G8:V8" si="1">G9+G14</f>
        <v>0.85</v>
      </c>
      <c r="H8" s="79">
        <f t="shared" si="1"/>
        <v>0.85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92</v>
      </c>
      <c r="D9" s="77"/>
      <c r="E9" s="77"/>
      <c r="F9" s="77"/>
      <c r="G9" s="79">
        <f t="shared" ref="G9:V9" si="2">SUM(G10:G13)</f>
        <v>0.61</v>
      </c>
      <c r="H9" s="79">
        <f t="shared" si="2"/>
        <v>0.61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302</v>
      </c>
      <c r="B10" s="77" t="s">
        <v>60</v>
      </c>
      <c r="C10" s="76" t="s">
        <v>93</v>
      </c>
      <c r="D10" s="77" t="s">
        <v>94</v>
      </c>
      <c r="E10" s="77" t="s">
        <v>60</v>
      </c>
      <c r="F10" s="77" t="s">
        <v>95</v>
      </c>
      <c r="G10" s="79">
        <v>0.18</v>
      </c>
      <c r="H10" s="79">
        <v>0.18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>
        <v>302</v>
      </c>
      <c r="B11" s="77" t="s">
        <v>96</v>
      </c>
      <c r="C11" s="76" t="s">
        <v>97</v>
      </c>
      <c r="D11" s="77" t="s">
        <v>94</v>
      </c>
      <c r="E11" s="77" t="s">
        <v>60</v>
      </c>
      <c r="F11" s="77" t="s">
        <v>95</v>
      </c>
      <c r="G11" s="79">
        <v>0.12</v>
      </c>
      <c r="H11" s="79">
        <v>0.12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0.100000000000001" customHeight="1">
      <c r="A12" s="76">
        <v>302</v>
      </c>
      <c r="B12" s="77" t="s">
        <v>98</v>
      </c>
      <c r="C12" s="76" t="s">
        <v>99</v>
      </c>
      <c r="D12" s="77" t="s">
        <v>94</v>
      </c>
      <c r="E12" s="77" t="s">
        <v>60</v>
      </c>
      <c r="F12" s="77" t="s">
        <v>95</v>
      </c>
      <c r="G12" s="79">
        <v>0.3</v>
      </c>
      <c r="H12" s="79">
        <v>0.3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</row>
    <row r="13" spans="1:22" ht="20.100000000000001" customHeight="1">
      <c r="A13" s="76">
        <v>302</v>
      </c>
      <c r="B13" s="77" t="s">
        <v>100</v>
      </c>
      <c r="C13" s="76" t="s">
        <v>101</v>
      </c>
      <c r="D13" s="77" t="s">
        <v>94</v>
      </c>
      <c r="E13" s="77" t="s">
        <v>102</v>
      </c>
      <c r="F13" s="77" t="s">
        <v>103</v>
      </c>
      <c r="G13" s="79">
        <v>0.01</v>
      </c>
      <c r="H13" s="79">
        <v>0.01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 ht="20.100000000000001" customHeight="1">
      <c r="A14" s="76"/>
      <c r="B14" s="77"/>
      <c r="C14" s="76" t="s">
        <v>104</v>
      </c>
      <c r="D14" s="77"/>
      <c r="E14" s="77"/>
      <c r="F14" s="77"/>
      <c r="G14" s="79">
        <f t="shared" ref="G14:V14" si="3">G15</f>
        <v>0.24</v>
      </c>
      <c r="H14" s="79">
        <f t="shared" si="3"/>
        <v>0.24</v>
      </c>
      <c r="I14" s="79">
        <f t="shared" si="3"/>
        <v>0</v>
      </c>
      <c r="J14" s="79">
        <f t="shared" si="3"/>
        <v>0</v>
      </c>
      <c r="K14" s="79">
        <f t="shared" si="3"/>
        <v>0</v>
      </c>
      <c r="L14" s="79">
        <f t="shared" si="3"/>
        <v>0</v>
      </c>
      <c r="M14" s="79">
        <f t="shared" si="3"/>
        <v>0</v>
      </c>
      <c r="N14" s="79">
        <f t="shared" si="3"/>
        <v>0</v>
      </c>
      <c r="O14" s="79">
        <f t="shared" si="3"/>
        <v>0</v>
      </c>
      <c r="P14" s="79">
        <f t="shared" si="3"/>
        <v>0</v>
      </c>
      <c r="Q14" s="79">
        <f t="shared" si="3"/>
        <v>0</v>
      </c>
      <c r="R14" s="79">
        <f t="shared" si="3"/>
        <v>0</v>
      </c>
      <c r="S14" s="79">
        <f t="shared" si="3"/>
        <v>0</v>
      </c>
      <c r="T14" s="79">
        <f t="shared" si="3"/>
        <v>0</v>
      </c>
      <c r="U14" s="79">
        <f t="shared" si="3"/>
        <v>0</v>
      </c>
      <c r="V14" s="79">
        <f t="shared" si="3"/>
        <v>0</v>
      </c>
    </row>
    <row r="15" spans="1:22" ht="20.100000000000001" customHeight="1">
      <c r="A15" s="76">
        <v>302</v>
      </c>
      <c r="B15" s="77" t="s">
        <v>96</v>
      </c>
      <c r="C15" s="76" t="s">
        <v>97</v>
      </c>
      <c r="D15" s="77" t="s">
        <v>94</v>
      </c>
      <c r="E15" s="77" t="s">
        <v>60</v>
      </c>
      <c r="F15" s="77" t="s">
        <v>95</v>
      </c>
      <c r="G15" s="79">
        <v>0.24</v>
      </c>
      <c r="H15" s="79">
        <v>0.24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 ht="20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4" sqref="B4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1" t="s">
        <v>105</v>
      </c>
      <c r="B1" s="191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106</v>
      </c>
      <c r="B3" s="63" t="s">
        <v>107</v>
      </c>
      <c r="C3" s="57"/>
    </row>
    <row r="4" spans="1:3" s="56" customFormat="1" ht="30" customHeight="1">
      <c r="A4" s="64" t="s">
        <v>108</v>
      </c>
      <c r="B4" s="65">
        <v>5.0000000000000001E-3</v>
      </c>
      <c r="C4" s="66"/>
    </row>
    <row r="5" spans="1:3" s="56" customFormat="1" ht="30" customHeight="1">
      <c r="A5" s="67" t="s">
        <v>109</v>
      </c>
      <c r="B5" s="65">
        <v>0</v>
      </c>
      <c r="C5" s="66"/>
    </row>
    <row r="6" spans="1:3" s="56" customFormat="1" ht="30" customHeight="1">
      <c r="A6" s="67" t="s">
        <v>110</v>
      </c>
      <c r="B6" s="65">
        <v>5.0000000000000001E-3</v>
      </c>
      <c r="C6" s="66"/>
    </row>
    <row r="7" spans="1:3" s="56" customFormat="1" ht="30" customHeight="1">
      <c r="A7" s="67" t="s">
        <v>111</v>
      </c>
      <c r="B7" s="65">
        <v>0</v>
      </c>
      <c r="C7" s="66"/>
    </row>
    <row r="8" spans="1:3" s="56" customFormat="1" ht="30" customHeight="1">
      <c r="A8" s="67" t="s">
        <v>112</v>
      </c>
      <c r="B8" s="65">
        <v>0</v>
      </c>
      <c r="C8" s="66"/>
    </row>
    <row r="9" spans="1:3" s="56" customFormat="1" ht="30" customHeight="1">
      <c r="A9" s="67" t="s">
        <v>113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2" t="s">
        <v>114</v>
      </c>
      <c r="B11" s="192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7" t="s">
        <v>115</v>
      </c>
      <c r="B1" s="157"/>
      <c r="C1" s="157"/>
      <c r="D1" s="157"/>
      <c r="E1" s="157"/>
      <c r="F1" s="157"/>
      <c r="G1" s="157"/>
      <c r="H1" s="157"/>
      <c r="I1" s="157"/>
    </row>
    <row r="2" spans="1:9" ht="18" customHeight="1">
      <c r="A2" s="158" t="s">
        <v>1</v>
      </c>
      <c r="B2" s="159"/>
      <c r="C2" s="159"/>
      <c r="D2" s="159"/>
      <c r="E2" s="38"/>
      <c r="F2" s="39"/>
      <c r="G2" s="39"/>
      <c r="H2" s="39"/>
      <c r="I2" s="52" t="s">
        <v>2</v>
      </c>
    </row>
    <row r="3" spans="1:9" s="34" customFormat="1" ht="16.5" customHeight="1">
      <c r="A3" s="193" t="s">
        <v>69</v>
      </c>
      <c r="B3" s="194"/>
      <c r="C3" s="195"/>
      <c r="D3" s="200" t="s">
        <v>70</v>
      </c>
      <c r="E3" s="196" t="s">
        <v>71</v>
      </c>
      <c r="F3" s="196"/>
      <c r="G3" s="196"/>
      <c r="H3" s="196"/>
      <c r="I3" s="196"/>
    </row>
    <row r="4" spans="1:9" s="34" customFormat="1" ht="14.25" customHeight="1">
      <c r="A4" s="198" t="s">
        <v>42</v>
      </c>
      <c r="B4" s="199" t="s">
        <v>43</v>
      </c>
      <c r="C4" s="199" t="s">
        <v>44</v>
      </c>
      <c r="D4" s="201"/>
      <c r="E4" s="203" t="s">
        <v>35</v>
      </c>
      <c r="F4" s="197" t="s">
        <v>72</v>
      </c>
      <c r="G4" s="197"/>
      <c r="H4" s="197"/>
      <c r="I4" s="43" t="s">
        <v>73</v>
      </c>
    </row>
    <row r="5" spans="1:9" s="34" customFormat="1" ht="37.5" customHeight="1">
      <c r="A5" s="198"/>
      <c r="B5" s="199"/>
      <c r="C5" s="199"/>
      <c r="D5" s="202"/>
      <c r="E5" s="203"/>
      <c r="F5" s="42" t="s">
        <v>74</v>
      </c>
      <c r="G5" s="42" t="s">
        <v>75</v>
      </c>
      <c r="H5" s="42" t="s">
        <v>76</v>
      </c>
      <c r="I5" s="42" t="s">
        <v>74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"/>
  <sheetViews>
    <sheetView showGridLines="0" showZeros="0" workbookViewId="0">
      <selection activeCell="C7" sqref="C7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4" t="s">
        <v>116</v>
      </c>
      <c r="B1" s="204"/>
      <c r="C1" s="204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85</v>
      </c>
      <c r="B3" s="29" t="s">
        <v>86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0.85</v>
      </c>
      <c r="D4" s="33"/>
    </row>
    <row r="5" spans="1:4" ht="20.100000000000001" customHeight="1">
      <c r="A5" s="30" t="s">
        <v>117</v>
      </c>
      <c r="B5" s="31"/>
      <c r="C5" s="32">
        <f>SUM(C6:C9)</f>
        <v>0.85</v>
      </c>
    </row>
    <row r="6" spans="1:4" ht="20.100000000000001" customHeight="1">
      <c r="A6" s="30" t="s">
        <v>118</v>
      </c>
      <c r="B6" s="31" t="s">
        <v>95</v>
      </c>
      <c r="C6" s="32">
        <v>0.18</v>
      </c>
    </row>
    <row r="7" spans="1:4" ht="20.100000000000001" customHeight="1">
      <c r="A7" s="30" t="s">
        <v>119</v>
      </c>
      <c r="B7" s="31" t="s">
        <v>95</v>
      </c>
      <c r="C7" s="32">
        <v>0.36</v>
      </c>
    </row>
    <row r="8" spans="1:4" ht="20.100000000000001" customHeight="1">
      <c r="A8" s="30" t="s">
        <v>120</v>
      </c>
      <c r="B8" s="31" t="s">
        <v>95</v>
      </c>
      <c r="C8" s="32">
        <v>0.3</v>
      </c>
    </row>
    <row r="9" spans="1:4" ht="20.100000000000001" customHeight="1">
      <c r="A9" s="30" t="s">
        <v>121</v>
      </c>
      <c r="B9" s="31" t="s">
        <v>103</v>
      </c>
      <c r="C9" s="32">
        <v>0.01</v>
      </c>
    </row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3" t="s">
        <v>122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4" t="s">
        <v>2</v>
      </c>
      <c r="R2" s="214"/>
      <c r="S2" s="214"/>
      <c r="T2" s="214"/>
    </row>
    <row r="3" spans="1:20" ht="20.100000000000001" customHeight="1">
      <c r="A3" s="205" t="s">
        <v>123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</row>
    <row r="4" spans="1:20" ht="20.100000000000001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  <c r="J4" s="205" t="s">
        <v>125</v>
      </c>
      <c r="K4" s="205"/>
      <c r="L4" s="205"/>
      <c r="M4" s="205"/>
      <c r="N4" s="205"/>
      <c r="O4" s="205"/>
      <c r="P4" s="205"/>
      <c r="Q4" s="205"/>
      <c r="R4" s="205"/>
      <c r="S4" s="205"/>
      <c r="T4" s="205"/>
    </row>
    <row r="5" spans="1:20" ht="20.100000000000001" customHeight="1">
      <c r="A5" s="205" t="s">
        <v>126</v>
      </c>
      <c r="B5" s="205" t="s">
        <v>127</v>
      </c>
      <c r="C5" s="205"/>
      <c r="D5" s="205"/>
      <c r="E5" s="205"/>
      <c r="F5" s="205"/>
      <c r="G5" s="205"/>
      <c r="H5" s="205"/>
      <c r="I5" s="205"/>
      <c r="J5" s="205" t="s">
        <v>128</v>
      </c>
      <c r="K5" s="205"/>
      <c r="L5" s="205"/>
      <c r="M5" s="205"/>
      <c r="N5" s="205"/>
      <c r="O5" s="205"/>
      <c r="P5" s="205"/>
      <c r="Q5" s="205"/>
      <c r="R5" s="205"/>
      <c r="S5" s="205"/>
      <c r="T5" s="205"/>
    </row>
    <row r="6" spans="1:20" ht="39.950000000000003" customHeight="1">
      <c r="A6" s="205"/>
      <c r="B6" s="205" t="s">
        <v>129</v>
      </c>
      <c r="C6" s="205"/>
      <c r="D6" s="205"/>
      <c r="E6" s="205"/>
      <c r="F6" s="205"/>
      <c r="G6" s="205"/>
      <c r="H6" s="205"/>
      <c r="I6" s="205"/>
      <c r="J6" s="205" t="s">
        <v>130</v>
      </c>
      <c r="K6" s="205"/>
      <c r="L6" s="205"/>
      <c r="M6" s="205"/>
      <c r="N6" s="205"/>
      <c r="O6" s="205"/>
      <c r="P6" s="205"/>
      <c r="Q6" s="205"/>
      <c r="R6" s="205"/>
      <c r="S6" s="205"/>
      <c r="T6" s="205"/>
    </row>
    <row r="7" spans="1:20" s="18" customFormat="1" ht="60" customHeight="1">
      <c r="A7" s="205"/>
      <c r="B7" s="209" t="s">
        <v>131</v>
      </c>
      <c r="C7" s="209"/>
      <c r="D7" s="209"/>
      <c r="E7" s="209"/>
      <c r="F7" s="209"/>
      <c r="G7" s="209"/>
      <c r="H7" s="23" t="s">
        <v>132</v>
      </c>
      <c r="I7" s="23"/>
      <c r="J7" s="209" t="s">
        <v>133</v>
      </c>
      <c r="K7" s="209"/>
      <c r="L7" s="209"/>
      <c r="M7" s="209"/>
      <c r="N7" s="209"/>
      <c r="O7" s="209"/>
      <c r="P7" s="209"/>
      <c r="Q7" s="23" t="s">
        <v>33</v>
      </c>
      <c r="R7" s="210">
        <v>0</v>
      </c>
      <c r="S7" s="211"/>
      <c r="T7" s="212"/>
    </row>
    <row r="8" spans="1:20" ht="39.950000000000003" customHeight="1">
      <c r="A8" s="205"/>
      <c r="B8" s="205" t="s">
        <v>134</v>
      </c>
      <c r="C8" s="205"/>
      <c r="D8" s="205"/>
      <c r="E8" s="205"/>
      <c r="F8" s="205"/>
      <c r="G8" s="205"/>
      <c r="H8" s="22" t="s">
        <v>71</v>
      </c>
      <c r="I8" s="22"/>
      <c r="J8" s="205" t="s">
        <v>135</v>
      </c>
      <c r="K8" s="205"/>
      <c r="L8" s="205"/>
      <c r="M8" s="205"/>
      <c r="N8" s="205"/>
      <c r="O8" s="205"/>
      <c r="P8" s="205"/>
      <c r="Q8" s="22" t="s">
        <v>136</v>
      </c>
      <c r="R8" s="205"/>
      <c r="S8" s="205"/>
      <c r="T8" s="205"/>
    </row>
    <row r="9" spans="1:20" ht="20.100000000000001" customHeight="1">
      <c r="A9" s="205"/>
      <c r="B9" s="205" t="s">
        <v>137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1:20" ht="20.100000000000001" customHeight="1">
      <c r="A10" s="205"/>
      <c r="B10" s="205" t="s">
        <v>138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</row>
    <row r="11" spans="1:20" ht="20.100000000000001" customHeight="1">
      <c r="A11" s="205" t="s">
        <v>139</v>
      </c>
      <c r="B11" s="205" t="s">
        <v>140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</row>
    <row r="12" spans="1:20" ht="39.950000000000003" customHeight="1">
      <c r="A12" s="205"/>
      <c r="B12" s="205" t="s">
        <v>141</v>
      </c>
      <c r="C12" s="205"/>
      <c r="D12" s="205" t="s">
        <v>142</v>
      </c>
      <c r="E12" s="205"/>
      <c r="F12" s="205" t="s">
        <v>143</v>
      </c>
      <c r="G12" s="205"/>
      <c r="H12" s="205" t="s">
        <v>144</v>
      </c>
      <c r="I12" s="205"/>
      <c r="J12" s="205"/>
      <c r="K12" s="205"/>
      <c r="L12" s="205"/>
      <c r="M12" s="205"/>
      <c r="N12" s="205"/>
      <c r="O12" s="205"/>
      <c r="P12" s="205" t="s">
        <v>145</v>
      </c>
      <c r="Q12" s="205"/>
      <c r="R12" s="205"/>
      <c r="S12" s="205"/>
      <c r="T12" s="205"/>
    </row>
    <row r="13" spans="1:20" ht="20.100000000000001" customHeight="1">
      <c r="A13" s="205"/>
      <c r="B13" s="205"/>
      <c r="C13" s="205"/>
      <c r="D13" s="205" t="s">
        <v>146</v>
      </c>
      <c r="E13" s="205"/>
      <c r="F13" s="205" t="s">
        <v>147</v>
      </c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</row>
    <row r="14" spans="1:20" ht="20.100000000000001" customHeight="1">
      <c r="A14" s="205"/>
      <c r="B14" s="205"/>
      <c r="C14" s="205"/>
      <c r="D14" s="205"/>
      <c r="E14" s="205"/>
      <c r="F14" s="205" t="s">
        <v>148</v>
      </c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</row>
    <row r="15" spans="1:20" ht="20.100000000000001" customHeight="1">
      <c r="A15" s="205"/>
      <c r="B15" s="205"/>
      <c r="C15" s="205"/>
      <c r="D15" s="205"/>
      <c r="E15" s="205"/>
      <c r="F15" s="205" t="s">
        <v>149</v>
      </c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</row>
    <row r="16" spans="1:20" ht="20.100000000000001" customHeight="1">
      <c r="A16" s="205"/>
      <c r="B16" s="205"/>
      <c r="C16" s="205"/>
      <c r="D16" s="205"/>
      <c r="E16" s="205"/>
      <c r="F16" s="205" t="s">
        <v>150</v>
      </c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</row>
    <row r="17" spans="1:20" ht="39.950000000000003" customHeight="1">
      <c r="A17" s="205"/>
      <c r="B17" s="205"/>
      <c r="C17" s="205"/>
      <c r="D17" s="205" t="s">
        <v>151</v>
      </c>
      <c r="E17" s="205"/>
      <c r="F17" s="205" t="s">
        <v>152</v>
      </c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</row>
    <row r="18" spans="1:20" ht="39.950000000000003" customHeight="1">
      <c r="A18" s="205"/>
      <c r="B18" s="205"/>
      <c r="C18" s="205"/>
      <c r="D18" s="205"/>
      <c r="E18" s="205"/>
      <c r="F18" s="205" t="s">
        <v>153</v>
      </c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  <row r="19" spans="1:20" ht="39.950000000000003" customHeight="1">
      <c r="A19" s="205"/>
      <c r="B19" s="205"/>
      <c r="C19" s="205"/>
      <c r="D19" s="205"/>
      <c r="E19" s="205"/>
      <c r="F19" s="205" t="s">
        <v>154</v>
      </c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</row>
    <row r="20" spans="1:20" ht="39.950000000000003" customHeight="1">
      <c r="A20" s="205"/>
      <c r="B20" s="205"/>
      <c r="C20" s="205"/>
      <c r="D20" s="205"/>
      <c r="E20" s="205"/>
      <c r="F20" s="205" t="s">
        <v>155</v>
      </c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</row>
    <row r="21" spans="1:20" ht="60" customHeight="1">
      <c r="A21" s="205"/>
      <c r="B21" s="205"/>
      <c r="C21" s="205"/>
      <c r="D21" s="205" t="s">
        <v>156</v>
      </c>
      <c r="E21" s="205"/>
      <c r="F21" s="205" t="s">
        <v>157</v>
      </c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</row>
    <row r="22" spans="1:20" ht="14.25" customHeight="1">
      <c r="A22" s="206" t="s">
        <v>158</v>
      </c>
      <c r="B22" s="206"/>
      <c r="C22" s="206"/>
      <c r="D22" s="206"/>
      <c r="E22" s="206"/>
      <c r="F22" s="206"/>
      <c r="G22" s="206"/>
      <c r="H22" s="207" t="s">
        <v>159</v>
      </c>
      <c r="I22" s="207"/>
      <c r="J22" s="208"/>
      <c r="K22" s="208"/>
      <c r="L22" s="208" t="s">
        <v>160</v>
      </c>
      <c r="M22" s="208"/>
      <c r="N22" s="208"/>
      <c r="O22" s="208"/>
      <c r="P22" s="208"/>
      <c r="Q22" s="208"/>
      <c r="R22" s="208"/>
      <c r="S22" s="208"/>
      <c r="T22" s="208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L25" sqref="L25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5" t="s">
        <v>161</v>
      </c>
      <c r="B1" s="215"/>
      <c r="C1" s="215"/>
      <c r="D1" s="215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162</v>
      </c>
      <c r="B3" s="7" t="s">
        <v>163</v>
      </c>
      <c r="C3" s="6" t="s">
        <v>162</v>
      </c>
      <c r="D3" s="7" t="s">
        <v>164</v>
      </c>
    </row>
    <row r="4" spans="1:4" s="1" customFormat="1" ht="30" customHeight="1">
      <c r="A4" s="8" t="s">
        <v>165</v>
      </c>
      <c r="B4" s="9"/>
      <c r="C4" s="10" t="s">
        <v>166</v>
      </c>
      <c r="D4" s="11">
        <v>0</v>
      </c>
    </row>
    <row r="5" spans="1:4" s="1" customFormat="1" ht="30" customHeight="1">
      <c r="A5" s="8" t="s">
        <v>167</v>
      </c>
      <c r="B5" s="9"/>
      <c r="C5" s="10" t="s">
        <v>168</v>
      </c>
      <c r="D5" s="9"/>
    </row>
    <row r="6" spans="1:4" s="1" customFormat="1" ht="30" customHeight="1">
      <c r="A6" s="8" t="s">
        <v>169</v>
      </c>
      <c r="B6" s="9"/>
      <c r="C6" s="10" t="s">
        <v>170</v>
      </c>
      <c r="D6" s="9"/>
    </row>
    <row r="7" spans="1:4" s="1" customFormat="1" ht="30" customHeight="1">
      <c r="A7" s="8" t="s">
        <v>171</v>
      </c>
      <c r="B7" s="9"/>
      <c r="C7" s="10" t="s">
        <v>172</v>
      </c>
      <c r="D7" s="9"/>
    </row>
    <row r="8" spans="1:4" s="1" customFormat="1" ht="30" customHeight="1">
      <c r="A8" s="8" t="s">
        <v>173</v>
      </c>
      <c r="B8" s="9"/>
      <c r="C8" s="10" t="s">
        <v>174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175</v>
      </c>
      <c r="B10" s="13"/>
      <c r="C10" s="14" t="s">
        <v>176</v>
      </c>
      <c r="D10" s="13"/>
    </row>
    <row r="11" spans="1:4" s="1" customFormat="1" ht="30" customHeight="1">
      <c r="A11" s="15" t="s">
        <v>177</v>
      </c>
      <c r="B11" s="9"/>
      <c r="C11" s="16" t="s">
        <v>178</v>
      </c>
      <c r="D11" s="9"/>
    </row>
    <row r="12" spans="1:4" s="1" customFormat="1" ht="30" customHeight="1">
      <c r="A12" s="16" t="s">
        <v>179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2052-10.1.0.7698</vt:lpwstr>
  </property>
</Properties>
</file>