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640" windowHeight="9810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'2部门收入总体情况表'!$A$1:$V$52</definedName>
    <definedName name="_xlnm.Print_Area" localSheetId="2">'3部门支出总体情况表'!$A$1:$J$50</definedName>
    <definedName name="_xlnm.Print_Area" localSheetId="3">'4部门财政拨款收支总体情况表'!$A$1:$D$19</definedName>
    <definedName name="_xlnm.Print_Area" localSheetId="4">'5一般公共预算支出情况表'!$A$1:$I$50</definedName>
    <definedName name="_xlnm.Print_Area" localSheetId="5">'6一般公共预算基本支出情况表'!$A$1:$V$53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'9机关运行经费'!$A$1:$C$12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/>
  <c r="V52" i="57"/>
  <c r="U52"/>
  <c r="T52"/>
  <c r="S52"/>
  <c r="R52"/>
  <c r="Q52"/>
  <c r="P52"/>
  <c r="O52"/>
  <c r="N52"/>
  <c r="M52"/>
  <c r="L52"/>
  <c r="K52"/>
  <c r="J52"/>
  <c r="I52"/>
  <c r="H52"/>
  <c r="G52"/>
  <c r="V50"/>
  <c r="U50"/>
  <c r="T50"/>
  <c r="S50"/>
  <c r="R50"/>
  <c r="Q50"/>
  <c r="P50"/>
  <c r="O50"/>
  <c r="N50"/>
  <c r="M50"/>
  <c r="L50"/>
  <c r="K50"/>
  <c r="J50"/>
  <c r="I50"/>
  <c r="H50"/>
  <c r="G50"/>
  <c r="V43"/>
  <c r="U43"/>
  <c r="T43"/>
  <c r="S43"/>
  <c r="R43"/>
  <c r="Q43"/>
  <c r="P43"/>
  <c r="O43"/>
  <c r="N43"/>
  <c r="M43"/>
  <c r="L43"/>
  <c r="K43"/>
  <c r="J43"/>
  <c r="I43"/>
  <c r="H43"/>
  <c r="G43"/>
  <c r="V42"/>
  <c r="U42"/>
  <c r="T42"/>
  <c r="S42"/>
  <c r="R42"/>
  <c r="Q42"/>
  <c r="P42"/>
  <c r="O42"/>
  <c r="N42"/>
  <c r="M42"/>
  <c r="L42"/>
  <c r="K42"/>
  <c r="J42"/>
  <c r="I42"/>
  <c r="H42"/>
  <c r="G42"/>
  <c r="V40"/>
  <c r="U40"/>
  <c r="T40"/>
  <c r="S40"/>
  <c r="R40"/>
  <c r="Q40"/>
  <c r="P40"/>
  <c r="O40"/>
  <c r="N40"/>
  <c r="M40"/>
  <c r="L40"/>
  <c r="K40"/>
  <c r="J40"/>
  <c r="I40"/>
  <c r="H40"/>
  <c r="G40"/>
  <c r="V38"/>
  <c r="U38"/>
  <c r="T38"/>
  <c r="S38"/>
  <c r="R38"/>
  <c r="Q38"/>
  <c r="P38"/>
  <c r="O38"/>
  <c r="N38"/>
  <c r="M38"/>
  <c r="L38"/>
  <c r="K38"/>
  <c r="J38"/>
  <c r="I38"/>
  <c r="H38"/>
  <c r="G38"/>
  <c r="V36"/>
  <c r="U36"/>
  <c r="T36"/>
  <c r="S36"/>
  <c r="R36"/>
  <c r="Q36"/>
  <c r="P36"/>
  <c r="O36"/>
  <c r="N36"/>
  <c r="M36"/>
  <c r="L36"/>
  <c r="K36"/>
  <c r="J36"/>
  <c r="I36"/>
  <c r="H36"/>
  <c r="G36"/>
  <c r="V34"/>
  <c r="U34"/>
  <c r="T34"/>
  <c r="S34"/>
  <c r="R34"/>
  <c r="Q34"/>
  <c r="P34"/>
  <c r="O34"/>
  <c r="N34"/>
  <c r="M34"/>
  <c r="L34"/>
  <c r="K34"/>
  <c r="J34"/>
  <c r="I34"/>
  <c r="H34"/>
  <c r="G34"/>
  <c r="V32"/>
  <c r="U32"/>
  <c r="T32"/>
  <c r="S32"/>
  <c r="R32"/>
  <c r="Q32"/>
  <c r="P32"/>
  <c r="O32"/>
  <c r="N32"/>
  <c r="M32"/>
  <c r="L32"/>
  <c r="K32"/>
  <c r="J32"/>
  <c r="I32"/>
  <c r="H32"/>
  <c r="G32"/>
  <c r="V30"/>
  <c r="U30"/>
  <c r="T30"/>
  <c r="S30"/>
  <c r="R30"/>
  <c r="Q30"/>
  <c r="P30"/>
  <c r="O30"/>
  <c r="N30"/>
  <c r="M30"/>
  <c r="L30"/>
  <c r="K30"/>
  <c r="J30"/>
  <c r="I30"/>
  <c r="H30"/>
  <c r="G30"/>
  <c r="V28"/>
  <c r="U28"/>
  <c r="T28"/>
  <c r="S28"/>
  <c r="R28"/>
  <c r="Q28"/>
  <c r="P28"/>
  <c r="O28"/>
  <c r="N28"/>
  <c r="M28"/>
  <c r="L28"/>
  <c r="K28"/>
  <c r="J28"/>
  <c r="I28"/>
  <c r="H28"/>
  <c r="G28"/>
  <c r="V26"/>
  <c r="U26"/>
  <c r="T26"/>
  <c r="S26"/>
  <c r="R26"/>
  <c r="Q26"/>
  <c r="P26"/>
  <c r="O26"/>
  <c r="N26"/>
  <c r="M26"/>
  <c r="L26"/>
  <c r="K26"/>
  <c r="J26"/>
  <c r="I26"/>
  <c r="H26"/>
  <c r="G26"/>
  <c r="V24"/>
  <c r="U24"/>
  <c r="T24"/>
  <c r="S24"/>
  <c r="R24"/>
  <c r="Q24"/>
  <c r="P24"/>
  <c r="O24"/>
  <c r="N24"/>
  <c r="M24"/>
  <c r="L24"/>
  <c r="K24"/>
  <c r="J24"/>
  <c r="I24"/>
  <c r="H24"/>
  <c r="G24"/>
  <c r="V22"/>
  <c r="U22"/>
  <c r="T22"/>
  <c r="S22"/>
  <c r="R22"/>
  <c r="Q22"/>
  <c r="P22"/>
  <c r="O22"/>
  <c r="N22"/>
  <c r="M22"/>
  <c r="L22"/>
  <c r="K22"/>
  <c r="J22"/>
  <c r="I22"/>
  <c r="H22"/>
  <c r="G22"/>
  <c r="V20"/>
  <c r="U20"/>
  <c r="T20"/>
  <c r="S20"/>
  <c r="R20"/>
  <c r="Q20"/>
  <c r="P20"/>
  <c r="O20"/>
  <c r="N20"/>
  <c r="M20"/>
  <c r="L20"/>
  <c r="K20"/>
  <c r="J20"/>
  <c r="I20"/>
  <c r="H20"/>
  <c r="G20"/>
  <c r="V18"/>
  <c r="U18"/>
  <c r="T18"/>
  <c r="S18"/>
  <c r="R18"/>
  <c r="Q18"/>
  <c r="P18"/>
  <c r="O18"/>
  <c r="N18"/>
  <c r="M18"/>
  <c r="L18"/>
  <c r="K18"/>
  <c r="J18"/>
  <c r="I18"/>
  <c r="H18"/>
  <c r="G18"/>
  <c r="V16"/>
  <c r="U16"/>
  <c r="T16"/>
  <c r="S16"/>
  <c r="R16"/>
  <c r="Q16"/>
  <c r="P16"/>
  <c r="O16"/>
  <c r="N16"/>
  <c r="M16"/>
  <c r="L16"/>
  <c r="K16"/>
  <c r="J16"/>
  <c r="I16"/>
  <c r="H16"/>
  <c r="G16"/>
  <c r="V14"/>
  <c r="U14"/>
  <c r="T14"/>
  <c r="S14"/>
  <c r="R14"/>
  <c r="Q14"/>
  <c r="P14"/>
  <c r="O14"/>
  <c r="N14"/>
  <c r="M14"/>
  <c r="L14"/>
  <c r="K14"/>
  <c r="J14"/>
  <c r="I14"/>
  <c r="H14"/>
  <c r="G14"/>
  <c r="V12"/>
  <c r="U12"/>
  <c r="T12"/>
  <c r="S12"/>
  <c r="R12"/>
  <c r="Q12"/>
  <c r="P12"/>
  <c r="O12"/>
  <c r="N12"/>
  <c r="M12"/>
  <c r="L12"/>
  <c r="K12"/>
  <c r="J12"/>
  <c r="I12"/>
  <c r="H12"/>
  <c r="G12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49" i="32"/>
  <c r="H49"/>
  <c r="G49"/>
  <c r="F49"/>
  <c r="E49"/>
  <c r="I48"/>
  <c r="H48"/>
  <c r="G48"/>
  <c r="F48"/>
  <c r="E48"/>
  <c r="I47"/>
  <c r="H47"/>
  <c r="G47"/>
  <c r="F47"/>
  <c r="E47"/>
  <c r="I45"/>
  <c r="H45"/>
  <c r="G45"/>
  <c r="F45"/>
  <c r="E45"/>
  <c r="I44"/>
  <c r="H44"/>
  <c r="G44"/>
  <c r="F44"/>
  <c r="E44"/>
  <c r="I43"/>
  <c r="H43"/>
  <c r="G43"/>
  <c r="F43"/>
  <c r="E43"/>
  <c r="I41"/>
  <c r="H41"/>
  <c r="G41"/>
  <c r="F41"/>
  <c r="E41"/>
  <c r="I39"/>
  <c r="H39"/>
  <c r="G39"/>
  <c r="F39"/>
  <c r="E39"/>
  <c r="I37"/>
  <c r="H37"/>
  <c r="G37"/>
  <c r="F37"/>
  <c r="E37"/>
  <c r="I36"/>
  <c r="H36"/>
  <c r="G36"/>
  <c r="F36"/>
  <c r="E36"/>
  <c r="I34"/>
  <c r="H34"/>
  <c r="G34"/>
  <c r="F34"/>
  <c r="E34"/>
  <c r="I33"/>
  <c r="H33"/>
  <c r="G33"/>
  <c r="F33"/>
  <c r="E33"/>
  <c r="I32"/>
  <c r="H32"/>
  <c r="G32"/>
  <c r="F32"/>
  <c r="E32"/>
  <c r="I29"/>
  <c r="H29"/>
  <c r="G29"/>
  <c r="F29"/>
  <c r="E29"/>
  <c r="I26"/>
  <c r="H26"/>
  <c r="G26"/>
  <c r="F26"/>
  <c r="E26"/>
  <c r="I24"/>
  <c r="H24"/>
  <c r="G24"/>
  <c r="F24"/>
  <c r="E24"/>
  <c r="I10"/>
  <c r="H10"/>
  <c r="G10"/>
  <c r="F10"/>
  <c r="E10"/>
  <c r="I9"/>
  <c r="H9"/>
  <c r="G9"/>
  <c r="F9"/>
  <c r="E9"/>
  <c r="I8"/>
  <c r="H8"/>
  <c r="G8"/>
  <c r="F8"/>
  <c r="E8"/>
  <c r="I7"/>
  <c r="H7"/>
  <c r="G7"/>
  <c r="F7"/>
  <c r="E7"/>
  <c r="J49" i="9"/>
  <c r="I49"/>
  <c r="H49"/>
  <c r="G49"/>
  <c r="F49"/>
  <c r="E49"/>
  <c r="J48"/>
  <c r="I48"/>
  <c r="H48"/>
  <c r="G48"/>
  <c r="F48"/>
  <c r="E48"/>
  <c r="J47"/>
  <c r="I47"/>
  <c r="H47"/>
  <c r="G47"/>
  <c r="F47"/>
  <c r="E47"/>
  <c r="J45"/>
  <c r="I45"/>
  <c r="H45"/>
  <c r="G45"/>
  <c r="F45"/>
  <c r="E45"/>
  <c r="J44"/>
  <c r="I44"/>
  <c r="H44"/>
  <c r="G44"/>
  <c r="F44"/>
  <c r="E44"/>
  <c r="J43"/>
  <c r="I43"/>
  <c r="H43"/>
  <c r="G43"/>
  <c r="F43"/>
  <c r="E43"/>
  <c r="J41"/>
  <c r="I41"/>
  <c r="H41"/>
  <c r="G41"/>
  <c r="F41"/>
  <c r="E41"/>
  <c r="J39"/>
  <c r="I39"/>
  <c r="H39"/>
  <c r="G39"/>
  <c r="F39"/>
  <c r="E39"/>
  <c r="J37"/>
  <c r="I37"/>
  <c r="H37"/>
  <c r="G37"/>
  <c r="F37"/>
  <c r="E37"/>
  <c r="J36"/>
  <c r="I36"/>
  <c r="H36"/>
  <c r="G36"/>
  <c r="F36"/>
  <c r="E36"/>
  <c r="J34"/>
  <c r="I34"/>
  <c r="H34"/>
  <c r="G34"/>
  <c r="F34"/>
  <c r="E34"/>
  <c r="J33"/>
  <c r="I33"/>
  <c r="H33"/>
  <c r="G33"/>
  <c r="F33"/>
  <c r="E33"/>
  <c r="J32"/>
  <c r="I32"/>
  <c r="H32"/>
  <c r="G32"/>
  <c r="F32"/>
  <c r="E32"/>
  <c r="J29"/>
  <c r="I29"/>
  <c r="H29"/>
  <c r="G29"/>
  <c r="F29"/>
  <c r="E29"/>
  <c r="J26"/>
  <c r="I26"/>
  <c r="H26"/>
  <c r="G26"/>
  <c r="F26"/>
  <c r="E26"/>
  <c r="J24"/>
  <c r="I24"/>
  <c r="H24"/>
  <c r="G24"/>
  <c r="F24"/>
  <c r="E24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50" i="5"/>
  <c r="U50"/>
  <c r="T50"/>
  <c r="S50"/>
  <c r="R50"/>
  <c r="Q50"/>
  <c r="P50"/>
  <c r="O50"/>
  <c r="N50"/>
  <c r="M50"/>
  <c r="L50"/>
  <c r="K50"/>
  <c r="J50"/>
  <c r="I50"/>
  <c r="H50"/>
  <c r="G50"/>
  <c r="F50"/>
  <c r="E50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U9"/>
  <c r="T9"/>
  <c r="S9"/>
  <c r="R9"/>
  <c r="Q9"/>
  <c r="P9"/>
  <c r="O9"/>
  <c r="N9"/>
  <c r="M9"/>
  <c r="L9"/>
  <c r="K9"/>
  <c r="J9"/>
  <c r="I9"/>
  <c r="H9"/>
  <c r="G9"/>
  <c r="F9"/>
  <c r="E9"/>
  <c r="V8"/>
  <c r="U8"/>
  <c r="T8"/>
  <c r="S8"/>
  <c r="R8"/>
  <c r="Q8"/>
  <c r="P8"/>
  <c r="O8"/>
  <c r="N8"/>
  <c r="M8"/>
  <c r="L8"/>
  <c r="K8"/>
  <c r="J8"/>
  <c r="I8"/>
  <c r="H8"/>
  <c r="G8"/>
  <c r="F8"/>
  <c r="E8"/>
</calcChain>
</file>

<file path=xl/sharedStrings.xml><?xml version="1.0" encoding="utf-8"?>
<sst xmlns="http://schemas.openxmlformats.org/spreadsheetml/2006/main" count="818" uniqueCount="281">
  <si>
    <t>2019年部门收支总体情况表</t>
  </si>
  <si>
    <t>单位名称：中国人民政治协商会议焦作市中站区委员会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</si>
  <si>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</si>
  <si>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</si>
  <si>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</si>
  <si>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</si>
  <si>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</si>
  <si>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</si>
  <si>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</si>
  <si>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</si>
  <si>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</si>
  <si>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</si>
  <si>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</si>
  <si>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</si>
  <si>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</si>
  <si>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>三、纳入财政专户管理的行政事业性收费</t>
  </si>
  <si>
    <t>四、国有资本经营预算收入</t>
  </si>
  <si>
    <t>五、其他资金</t>
  </si>
  <si>
    <t>当年收入合计</t>
  </si>
  <si>
    <t>当年支出合计</t>
  </si>
  <si>
    <t>六、上年结转结余</t>
  </si>
  <si>
    <t>三、上年结转结余支出</t>
  </si>
  <si>
    <t xml:space="preserve">    一般公共预算结转结余</t>
  </si>
  <si>
    <t xml:space="preserve">    基金结转结余</t>
  </si>
  <si>
    <t>收入总计</t>
  </si>
  <si>
    <t>支出总计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</si>
  <si>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</si>
  <si>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</si>
  <si>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</si>
  <si>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</si>
  <si>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</si>
  <si>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</si>
  <si>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</si>
  <si>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</si>
  <si>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</si>
  <si>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</si>
  <si>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</si>
  <si>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</si>
  <si>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</si>
  <si>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</si>
  <si>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</si>
  <si>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</si>
  <si>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</si>
  <si>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</si>
  <si>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</si>
  <si>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</si>
  <si>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</si>
  <si>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</si>
  <si>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</si>
  <si>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</si>
  <si>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</si>
  <si>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</si>
  <si>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</si>
  <si>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</si>
  <si>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</si>
  <si>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一般公共服务支出</t>
  </si>
  <si>
    <t xml:space="preserve">  政协事务</t>
  </si>
  <si>
    <t xml:space="preserve">    行政运行（政协事务）</t>
  </si>
  <si>
    <t>201</t>
  </si>
  <si>
    <t>02</t>
  </si>
  <si>
    <t>01</t>
  </si>
  <si>
    <t xml:space="preserve">      行政人员及机关技术工人年工资总额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</si>
  <si>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</si>
  <si>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</si>
  <si>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</si>
  <si>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</si>
  <si>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退休人员采暖补贴</t>
  </si>
  <si>
    <t xml:space="preserve">      退休人员健康休养费</t>
  </si>
  <si>
    <t xml:space="preserve">      其他工资福利支出</t>
  </si>
  <si>
    <t xml:space="preserve">      职业年金</t>
  </si>
  <si>
    <t xml:space="preserve">      工会经费</t>
  </si>
  <si>
    <t xml:space="preserve">      在职人员定额公用经费</t>
  </si>
  <si>
    <t xml:space="preserve">      在职人员公用经费（手机话费）</t>
  </si>
  <si>
    <t xml:space="preserve">      在职人员公用经费（公务交通）</t>
  </si>
  <si>
    <t xml:space="preserve">    一般行政管理事务（政协事务）</t>
  </si>
  <si>
    <t xml:space="preserve">      为全区政协委员统一征订政协报刊</t>
  </si>
  <si>
    <t xml:space="preserve">    政协会议</t>
  </si>
  <si>
    <t>04</t>
  </si>
  <si>
    <t xml:space="preserve">      区政协会议经费</t>
  </si>
  <si>
    <t xml:space="preserve">      区政协全会、常委会经费</t>
  </si>
  <si>
    <t xml:space="preserve">    委员视察</t>
  </si>
  <si>
    <t>05</t>
  </si>
  <si>
    <t xml:space="preserve">      上级政协每年组织各县区主席、副主席外出培训</t>
  </si>
  <si>
    <t xml:space="preserve">      全区政协委员视察专项经费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</si>
  <si>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</si>
  <si>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</si>
  <si>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</si>
  <si>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</si>
  <si>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</si>
  <si>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</si>
  <si>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</si>
  <si>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</si>
  <si>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 xml:space="preserve">      失业保险金</t>
  </si>
  <si>
    <t xml:space="preserve">    财政对工伤保险基金的补助</t>
  </si>
  <si>
    <t xml:space="preserve">      工伤保险费</t>
  </si>
  <si>
    <t xml:space="preserve">    财政对生育保险基金的补助</t>
  </si>
  <si>
    <t>03</t>
  </si>
  <si>
    <t xml:space="preserve">      生育保险费</t>
  </si>
  <si>
    <t>卫生健康支出</t>
  </si>
  <si>
    <t xml:space="preserve">  行政事业单位医疗</t>
  </si>
  <si>
    <t xml:space="preserve">    行政单位医疗</t>
  </si>
  <si>
    <t>210</t>
  </si>
  <si>
    <t>11</t>
  </si>
  <si>
    <t xml:space="preserve">      医疗保险金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</si>
  <si>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</si>
  <si>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</si>
  <si>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</si>
  <si>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</si>
  <si>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</si>
  <si>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9年部门支出总体情况表</t>
    </r>
  </si>
  <si>
    <t>科目编码</t>
  </si>
  <si>
    <t>单位名称</t>
  </si>
  <si>
    <t>2019年</t>
  </si>
  <si>
    <t>基本支出</t>
  </si>
  <si>
    <t>项目支出</t>
  </si>
  <si>
    <t>小计</t>
  </si>
  <si>
    <t>人员经费支出</t>
  </si>
  <si>
    <t>公用经费支出</t>
  </si>
  <si>
    <t xml:space="preserve">  201</t>
  </si>
  <si>
    <t xml:space="preserve">  02</t>
  </si>
  <si>
    <t xml:space="preserve">  01</t>
  </si>
  <si>
    <t xml:space="preserve">  04</t>
  </si>
  <si>
    <t xml:space="preserve">  05</t>
  </si>
  <si>
    <t xml:space="preserve">  208</t>
  </si>
  <si>
    <t xml:space="preserve">  27</t>
  </si>
  <si>
    <t xml:space="preserve">  03</t>
  </si>
  <si>
    <t xml:space="preserve">  210</t>
  </si>
  <si>
    <t xml:space="preserve">  11</t>
  </si>
  <si>
    <t xml:space="preserve">  221</t>
  </si>
  <si>
    <t>2019年部门财政拨款收支总体情况表</t>
  </si>
  <si>
    <t xml:space="preserve">   1、一般公共预算结转结余</t>
  </si>
  <si>
    <t xml:space="preserve">   2、基金结转结余</t>
  </si>
  <si>
    <t>2019年部门一般公共预算支出情况表</t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</si>
  <si>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</si>
  <si>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</si>
  <si>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</si>
  <si>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</si>
  <si>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</si>
  <si>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</si>
  <si>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</si>
  <si>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>人员支出</t>
  </si>
  <si>
    <t xml:space="preserve">  行政人员及机关技术工人年工资总额</t>
  </si>
  <si>
    <t xml:space="preserve">    基本工资</t>
  </si>
  <si>
    <t>501</t>
  </si>
  <si>
    <t>工资奖金津补贴</t>
  </si>
  <si>
    <t xml:space="preserve">    津贴补贴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</si>
  <si>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</si>
  <si>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</si>
  <si>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</si>
  <si>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</si>
  <si>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</si>
  <si>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>社会保障缴费</t>
  </si>
  <si>
    <t xml:space="preserve">  养老保险金</t>
  </si>
  <si>
    <t>08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</si>
  <si>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</si>
  <si>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</si>
  <si>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</si>
  <si>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</si>
  <si>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</si>
  <si>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</si>
  <si>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</si>
  <si>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13</t>
  </si>
  <si>
    <t>住房公积金</t>
  </si>
  <si>
    <t xml:space="preserve">  在职人员采暖补贴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</si>
  <si>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</si>
  <si>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</si>
  <si>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</si>
  <si>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</si>
  <si>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</si>
  <si>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</si>
  <si>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</si>
  <si>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退休人员采暖补贴</t>
  </si>
  <si>
    <t>99</t>
  </si>
  <si>
    <t xml:space="preserve">    其他工资福利支出</t>
  </si>
  <si>
    <t>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</si>
  <si>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</si>
  <si>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</si>
  <si>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</si>
  <si>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</si>
  <si>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</si>
  <si>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</si>
  <si>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502</t>
  </si>
  <si>
    <t>办公经费</t>
  </si>
  <si>
    <t>公用支出</t>
  </si>
  <si>
    <t xml:space="preserve">  在职人员定额公用经费</t>
  </si>
  <si>
    <t xml:space="preserve">    办公费</t>
  </si>
  <si>
    <t>07</t>
  </si>
  <si>
    <t xml:space="preserve">    邮电费</t>
  </si>
  <si>
    <t xml:space="preserve">    差旅费</t>
  </si>
  <si>
    <t>16</t>
  </si>
  <si>
    <t xml:space="preserve">    培训费</t>
  </si>
  <si>
    <t>培训费</t>
  </si>
  <si>
    <t>17</t>
  </si>
  <si>
    <t xml:space="preserve">    公务接待费</t>
  </si>
  <si>
    <t>06</t>
  </si>
  <si>
    <t>公务接待费</t>
  </si>
  <si>
    <t>31</t>
  </si>
  <si>
    <t xml:space="preserve">    公务用车运行维护费</t>
  </si>
  <si>
    <t>公务用车运行维护费</t>
  </si>
  <si>
    <t xml:space="preserve">  在职人员公用经费（手机话费）</t>
  </si>
  <si>
    <t xml:space="preserve">  在职人员公用经费（公务交通）</t>
  </si>
  <si>
    <t>39</t>
  </si>
  <si>
    <t xml:space="preserve">    其他交通费用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</si>
  <si>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</si>
  <si>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</si>
  <si>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</si>
  <si>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</si>
  <si>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</si>
  <si>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</si>
  <si>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</si>
  <si>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</si>
  <si>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</si>
  <si>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</si>
  <si>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</si>
  <si>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2019年机关运行经费</t>
  </si>
  <si>
    <t>商品和服务支出</t>
  </si>
  <si>
    <t xml:space="preserve">  办公费</t>
  </si>
  <si>
    <t xml:space="preserve">  邮电费</t>
  </si>
  <si>
    <t xml:space="preserve">  差旅费</t>
  </si>
  <si>
    <t xml:space="preserve">  培训费</t>
  </si>
  <si>
    <t xml:space="preserve">  公务接待费</t>
  </si>
  <si>
    <t xml:space="preserve">  公务用车运行维护费</t>
  </si>
  <si>
    <t xml:space="preserve">  其他交通费用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</si>
  <si>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</si>
  <si>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</si>
  <si>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</si>
  <si>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</si>
  <si>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</si>
  <si>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</si>
  <si>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</si>
  <si>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</si>
  <si>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</si>
  <si>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</si>
  <si>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</si>
  <si>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</si>
  <si>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</si>
  <si>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</si>
  <si>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</si>
  <si>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</si>
  <si>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</si>
  <si>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</si>
  <si>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</si>
  <si>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</si>
  <si>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</si>
  <si>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</si>
  <si>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</si>
  <si>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</si>
  <si>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</si>
  <si>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</si>
  <si>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</si>
  <si>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</si>
  <si>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</si>
  <si>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</si>
  <si>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</si>
  <si>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</si>
  <si>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</si>
  <si>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</si>
  <si>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</si>
  <si>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</si>
  <si>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</si>
  <si>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</si>
  <si>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</si>
  <si>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2019年国有资本经营预算收支表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</si>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</sst>
</file>

<file path=xl/styles.xml><?xml version="1.0" encoding="utf-8"?>
<styleSheet xmlns="http://schemas.openxmlformats.org/spreadsheetml/2006/main">
  <numFmts count="9">
    <numFmt numFmtId="176" formatCode="#,##0.0_);[Red]\(#,##0.0\)"/>
    <numFmt numFmtId="177" formatCode="#,##0.0000"/>
    <numFmt numFmtId="178" formatCode="#,##0_);[Red]\(#,##0\)"/>
    <numFmt numFmtId="179" formatCode="00"/>
    <numFmt numFmtId="180" formatCode="0000"/>
    <numFmt numFmtId="181" formatCode="#,##0.00_ "/>
    <numFmt numFmtId="182" formatCode="#,##0.00_);[Red]\(#,##0.00\)"/>
    <numFmt numFmtId="183" formatCode="0.00_);[Red]\(0.00\)"/>
    <numFmt numFmtId="184" formatCode="#,##0.0"/>
  </numFmts>
  <fonts count="20">
    <font>
      <sz val="12"/>
      <name val="宋体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9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</borders>
  <cellStyleXfs count="78"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" fillId="0" borderId="0"/>
    <xf numFmtId="0" fontId="14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4" fillId="0" borderId="0"/>
    <xf numFmtId="0" fontId="18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1" fillId="0" borderId="0" xfId="64" applyFont="1" applyFill="1" applyAlignment="1">
      <alignment vertical="center"/>
    </xf>
    <xf numFmtId="0" fontId="2" fillId="0" borderId="0" xfId="64" applyFont="1" applyFill="1" applyAlignment="1">
      <alignment vertical="center"/>
    </xf>
    <xf numFmtId="0" fontId="3" fillId="0" borderId="0" xfId="64" applyFont="1" applyFill="1" applyAlignment="1">
      <alignment vertical="center"/>
    </xf>
    <xf numFmtId="0" fontId="4" fillId="0" borderId="0" xfId="64" applyFill="1" applyAlignment="1">
      <alignment vertical="center"/>
    </xf>
    <xf numFmtId="0" fontId="1" fillId="0" borderId="0" xfId="64" applyFont="1" applyFill="1" applyAlignment="1">
      <alignment horizontal="right" vertical="center"/>
    </xf>
    <xf numFmtId="0" fontId="2" fillId="0" borderId="1" xfId="64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vertical="center" wrapText="1"/>
    </xf>
    <xf numFmtId="178" fontId="1" fillId="0" borderId="1" xfId="64" applyNumberFormat="1" applyFont="1" applyFill="1" applyBorder="1" applyAlignment="1">
      <alignment horizontal="right" vertical="center" wrapText="1"/>
    </xf>
    <xf numFmtId="0" fontId="1" fillId="0" borderId="1" xfId="57" applyFont="1" applyFill="1" applyBorder="1" applyAlignment="1">
      <alignment vertical="center"/>
    </xf>
    <xf numFmtId="177" fontId="1" fillId="0" borderId="1" xfId="64" applyNumberFormat="1" applyFont="1" applyFill="1" applyBorder="1" applyAlignment="1">
      <alignment horizontal="right" vertical="center" wrapText="1"/>
    </xf>
    <xf numFmtId="0" fontId="2" fillId="0" borderId="1" xfId="65" applyFont="1" applyFill="1" applyBorder="1" applyAlignment="1">
      <alignment horizontal="center" vertical="center"/>
    </xf>
    <xf numFmtId="178" fontId="2" fillId="0" borderId="1" xfId="64" applyNumberFormat="1" applyFont="1" applyFill="1" applyBorder="1" applyAlignment="1">
      <alignment horizontal="right" vertical="center" wrapText="1"/>
    </xf>
    <xf numFmtId="0" fontId="2" fillId="0" borderId="1" xfId="64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left" vertical="center"/>
    </xf>
    <xf numFmtId="0" fontId="1" fillId="0" borderId="1" xfId="64" applyFont="1" applyFill="1" applyBorder="1" applyAlignment="1">
      <alignment vertical="center"/>
    </xf>
    <xf numFmtId="178" fontId="4" fillId="0" borderId="0" xfId="64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0" fillId="0" borderId="0" xfId="0" applyFill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10" fillId="0" borderId="0" xfId="68" applyFont="1">
      <alignment vertical="center"/>
    </xf>
    <xf numFmtId="0" fontId="10" fillId="0" borderId="0" xfId="68" applyFont="1" applyFill="1">
      <alignment vertical="center"/>
    </xf>
    <xf numFmtId="0" fontId="4" fillId="0" borderId="0" xfId="68" applyFont="1">
      <alignment vertical="center"/>
    </xf>
    <xf numFmtId="0" fontId="1" fillId="0" borderId="0" xfId="68">
      <alignment vertical="center"/>
    </xf>
    <xf numFmtId="176" fontId="10" fillId="0" borderId="0" xfId="16" applyNumberFormat="1" applyFont="1" applyFill="1" applyAlignment="1" applyProtection="1">
      <alignment vertical="center"/>
    </xf>
    <xf numFmtId="176" fontId="10" fillId="0" borderId="2" xfId="16" applyNumberFormat="1" applyFont="1" applyFill="1" applyBorder="1" applyAlignment="1" applyProtection="1">
      <alignment vertical="center"/>
    </xf>
    <xf numFmtId="0" fontId="10" fillId="0" borderId="1" xfId="16" applyNumberFormat="1" applyFont="1" applyFill="1" applyBorder="1" applyAlignment="1" applyProtection="1">
      <alignment horizontal="center" vertical="center"/>
    </xf>
    <xf numFmtId="180" fontId="10" fillId="0" borderId="1" xfId="16" applyNumberFormat="1" applyFont="1" applyFill="1" applyBorder="1" applyAlignment="1" applyProtection="1">
      <alignment horizontal="center" vertical="center"/>
    </xf>
    <xf numFmtId="0" fontId="10" fillId="0" borderId="1" xfId="16" applyNumberFormat="1" applyFont="1" applyFill="1" applyBorder="1" applyAlignment="1" applyProtection="1">
      <alignment horizontal="center" vertical="center" wrapText="1"/>
    </xf>
    <xf numFmtId="0" fontId="10" fillId="0" borderId="1" xfId="16" applyFont="1" applyBorder="1" applyAlignment="1">
      <alignment horizontal="center" vertical="center"/>
    </xf>
    <xf numFmtId="0" fontId="10" fillId="0" borderId="1" xfId="68" applyFont="1" applyBorder="1" applyAlignment="1">
      <alignment horizontal="center" vertical="center"/>
    </xf>
    <xf numFmtId="49" fontId="10" fillId="0" borderId="1" xfId="68" applyNumberFormat="1" applyFont="1" applyFill="1" applyBorder="1" applyAlignment="1">
      <alignment vertical="center"/>
    </xf>
    <xf numFmtId="49" fontId="10" fillId="0" borderId="1" xfId="16" applyNumberFormat="1" applyFont="1" applyFill="1" applyBorder="1" applyAlignment="1">
      <alignment vertical="center"/>
    </xf>
    <xf numFmtId="49" fontId="10" fillId="0" borderId="1" xfId="16" applyNumberFormat="1" applyFont="1" applyFill="1" applyBorder="1" applyAlignment="1">
      <alignment vertical="center" wrapText="1"/>
    </xf>
    <xf numFmtId="181" fontId="10" fillId="0" borderId="1" xfId="16" applyNumberFormat="1" applyFont="1" applyFill="1" applyBorder="1" applyAlignment="1">
      <alignment horizontal="right" vertical="center"/>
    </xf>
    <xf numFmtId="4" fontId="10" fillId="0" borderId="1" xfId="16" applyNumberFormat="1" applyFont="1" applyFill="1" applyBorder="1" applyAlignment="1">
      <alignment horizontal="right" vertical="center"/>
    </xf>
    <xf numFmtId="0" fontId="4" fillId="0" borderId="0" xfId="16" applyFont="1" applyFill="1"/>
    <xf numFmtId="0" fontId="4" fillId="0" borderId="0" xfId="16" applyFont="1"/>
    <xf numFmtId="176" fontId="10" fillId="0" borderId="2" xfId="16" applyNumberFormat="1" applyFont="1" applyFill="1" applyBorder="1" applyAlignment="1" applyProtection="1">
      <alignment horizontal="right" vertical="center"/>
    </xf>
    <xf numFmtId="177" fontId="10" fillId="0" borderId="1" xfId="16" applyNumberFormat="1" applyFont="1" applyFill="1" applyBorder="1" applyAlignment="1">
      <alignment horizontal="right" vertical="center"/>
    </xf>
    <xf numFmtId="0" fontId="11" fillId="0" borderId="0" xfId="49" applyFont="1">
      <alignment vertical="center"/>
    </xf>
    <xf numFmtId="0" fontId="4" fillId="0" borderId="0" xfId="49" applyFont="1">
      <alignment vertical="center"/>
    </xf>
    <xf numFmtId="0" fontId="4" fillId="0" borderId="0" xfId="49" applyFont="1" applyFill="1">
      <alignment vertical="center"/>
    </xf>
    <xf numFmtId="0" fontId="4" fillId="0" borderId="0" xfId="49">
      <alignment vertical="center"/>
    </xf>
    <xf numFmtId="0" fontId="5" fillId="0" borderId="0" xfId="49" applyFont="1" applyAlignment="1">
      <alignment vertical="center"/>
    </xf>
    <xf numFmtId="49" fontId="10" fillId="0" borderId="2" xfId="66" applyNumberFormat="1" applyFont="1" applyFill="1" applyBorder="1" applyAlignment="1" applyProtection="1">
      <alignment vertical="center"/>
    </xf>
    <xf numFmtId="0" fontId="1" fillId="0" borderId="0" xfId="49" applyFont="1" applyAlignment="1">
      <alignment horizontal="right" vertical="center"/>
    </xf>
    <xf numFmtId="0" fontId="1" fillId="0" borderId="1" xfId="49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181" fontId="1" fillId="0" borderId="1" xfId="49" applyNumberFormat="1" applyFont="1" applyFill="1" applyBorder="1" applyAlignment="1">
      <alignment horizontal="right" vertical="center"/>
    </xf>
    <xf numFmtId="0" fontId="4" fillId="0" borderId="0" xfId="49" applyFill="1">
      <alignment vertical="center"/>
    </xf>
    <xf numFmtId="0" fontId="1" fillId="0" borderId="1" xfId="49" applyFont="1" applyFill="1" applyBorder="1">
      <alignment vertical="center"/>
    </xf>
    <xf numFmtId="0" fontId="12" fillId="0" borderId="0" xfId="59" applyFont="1" applyBorder="1" applyAlignment="1">
      <alignment vertical="center"/>
    </xf>
    <xf numFmtId="0" fontId="13" fillId="0" borderId="0" xfId="59" applyFont="1">
      <alignment vertical="center"/>
    </xf>
    <xf numFmtId="0" fontId="13" fillId="0" borderId="0" xfId="59" applyFont="1" applyFill="1">
      <alignment vertical="center"/>
    </xf>
    <xf numFmtId="0" fontId="9" fillId="0" borderId="0" xfId="59">
      <alignment vertical="center"/>
    </xf>
    <xf numFmtId="0" fontId="13" fillId="0" borderId="9" xfId="59" applyFont="1" applyBorder="1" applyAlignment="1">
      <alignment horizontal="center" vertical="center"/>
    </xf>
    <xf numFmtId="0" fontId="13" fillId="0" borderId="21" xfId="59" applyFont="1" applyBorder="1" applyAlignment="1">
      <alignment horizontal="center" vertical="center" wrapText="1"/>
    </xf>
    <xf numFmtId="0" fontId="13" fillId="0" borderId="21" xfId="59" applyNumberFormat="1" applyFont="1" applyFill="1" applyBorder="1" applyAlignment="1">
      <alignment horizontal="left" vertical="center" wrapText="1"/>
    </xf>
    <xf numFmtId="49" fontId="13" fillId="0" borderId="21" xfId="59" applyNumberFormat="1" applyFont="1" applyFill="1" applyBorder="1" applyAlignment="1">
      <alignment horizontal="left" vertical="center" wrapText="1"/>
    </xf>
    <xf numFmtId="0" fontId="13" fillId="0" borderId="21" xfId="59" applyNumberFormat="1" applyFont="1" applyFill="1" applyBorder="1" applyAlignment="1">
      <alignment horizontal="center" vertical="center" wrapText="1"/>
    </xf>
    <xf numFmtId="4" fontId="13" fillId="0" borderId="21" xfId="59" applyNumberFormat="1" applyFont="1" applyFill="1" applyBorder="1" applyAlignment="1">
      <alignment horizontal="right" vertical="center" wrapText="1"/>
    </xf>
    <xf numFmtId="0" fontId="1" fillId="0" borderId="0" xfId="68" applyFont="1">
      <alignment vertical="center"/>
    </xf>
    <xf numFmtId="0" fontId="1" fillId="0" borderId="0" xfId="68" applyFont="1" applyFill="1">
      <alignment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" fillId="0" borderId="1" xfId="16" applyNumberFormat="1" applyFont="1" applyFill="1" applyBorder="1" applyAlignment="1" applyProtection="1">
      <alignment horizontal="center" vertical="center"/>
    </xf>
    <xf numFmtId="18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0" fontId="1" fillId="0" borderId="1" xfId="68" applyFont="1" applyBorder="1" applyAlignment="1">
      <alignment horizontal="center" vertical="center"/>
    </xf>
    <xf numFmtId="49" fontId="1" fillId="0" borderId="1" xfId="68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 wrapText="1"/>
    </xf>
    <xf numFmtId="182" fontId="1" fillId="0" borderId="1" xfId="16" applyNumberFormat="1" applyFont="1" applyFill="1" applyBorder="1" applyAlignment="1">
      <alignment horizontal="right" vertical="center"/>
    </xf>
    <xf numFmtId="0" fontId="1" fillId="0" borderId="0" xfId="66" applyFont="1"/>
    <xf numFmtId="0" fontId="1" fillId="0" borderId="0" xfId="66" applyFont="1" applyFill="1"/>
    <xf numFmtId="0" fontId="1" fillId="0" borderId="0" xfId="66"/>
    <xf numFmtId="49" fontId="1" fillId="0" borderId="2" xfId="66" applyNumberFormat="1" applyFont="1" applyFill="1" applyBorder="1" applyAlignment="1" applyProtection="1">
      <alignment vertical="center"/>
    </xf>
    <xf numFmtId="49" fontId="1" fillId="0" borderId="2" xfId="66" applyNumberFormat="1" applyFont="1" applyFill="1" applyBorder="1" applyAlignment="1" applyProtection="1">
      <alignment horizontal="left" vertical="center"/>
    </xf>
    <xf numFmtId="0" fontId="1" fillId="0" borderId="0" xfId="66" applyFont="1" applyFill="1" applyAlignment="1">
      <alignment horizontal="right" vertical="center"/>
    </xf>
    <xf numFmtId="0" fontId="1" fillId="0" borderId="8" xfId="66" applyFont="1" applyFill="1" applyBorder="1" applyAlignment="1">
      <alignment horizontal="center" vertical="center"/>
    </xf>
    <xf numFmtId="0" fontId="1" fillId="0" borderId="7" xfId="66" applyFont="1" applyFill="1" applyBorder="1" applyAlignment="1">
      <alignment horizontal="center" vertical="center"/>
    </xf>
    <xf numFmtId="0" fontId="1" fillId="0" borderId="6" xfId="66" applyFont="1" applyFill="1" applyBorder="1" applyAlignment="1">
      <alignment horizontal="center" vertical="center"/>
    </xf>
    <xf numFmtId="184" fontId="1" fillId="0" borderId="3" xfId="66" applyNumberFormat="1" applyFont="1" applyFill="1" applyBorder="1" applyAlignment="1">
      <alignment horizontal="left" vertical="center"/>
    </xf>
    <xf numFmtId="182" fontId="1" fillId="0" borderId="6" xfId="66" applyNumberFormat="1" applyFont="1" applyFill="1" applyBorder="1" applyAlignment="1" applyProtection="1">
      <alignment horizontal="right" vertical="center" wrapText="1"/>
    </xf>
    <xf numFmtId="184" fontId="1" fillId="0" borderId="4" xfId="66" applyNumberFormat="1" applyFont="1" applyFill="1" applyBorder="1" applyAlignment="1">
      <alignment horizontal="left" vertical="center"/>
    </xf>
    <xf numFmtId="181" fontId="1" fillId="0" borderId="6" xfId="66" applyNumberFormat="1" applyFont="1" applyFill="1" applyBorder="1" applyAlignment="1" applyProtection="1">
      <alignment horizontal="right" vertical="center" wrapText="1"/>
    </xf>
    <xf numFmtId="182" fontId="1" fillId="0" borderId="1" xfId="66" applyNumberFormat="1" applyFont="1" applyFill="1" applyBorder="1" applyAlignment="1" applyProtection="1">
      <alignment horizontal="right" vertical="center" wrapText="1"/>
    </xf>
    <xf numFmtId="182" fontId="1" fillId="0" borderId="7" xfId="66" applyNumberFormat="1" applyFont="1" applyFill="1" applyBorder="1" applyAlignment="1" applyProtection="1">
      <alignment horizontal="right" vertical="center" wrapText="1"/>
    </xf>
    <xf numFmtId="184" fontId="1" fillId="0" borderId="4" xfId="66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>
      <alignment vertical="center"/>
    </xf>
    <xf numFmtId="184" fontId="1" fillId="0" borderId="3" xfId="66" applyNumberFormat="1" applyFont="1" applyFill="1" applyBorder="1" applyAlignment="1">
      <alignment horizontal="left" vertical="center" wrapText="1"/>
    </xf>
    <xf numFmtId="182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7" xfId="0" applyFont="1" applyFill="1" applyBorder="1">
      <alignment vertical="center"/>
    </xf>
    <xf numFmtId="184" fontId="1" fillId="0" borderId="24" xfId="66" applyNumberFormat="1" applyFont="1" applyFill="1" applyBorder="1" applyAlignment="1">
      <alignment horizontal="left" vertical="center"/>
    </xf>
    <xf numFmtId="184" fontId="1" fillId="0" borderId="3" xfId="66" applyNumberFormat="1" applyFont="1" applyFill="1" applyBorder="1" applyAlignment="1" applyProtection="1">
      <alignment horizontal="left" vertical="center"/>
    </xf>
    <xf numFmtId="181" fontId="1" fillId="0" borderId="1" xfId="66" applyNumberFormat="1" applyFont="1" applyFill="1" applyBorder="1"/>
    <xf numFmtId="0" fontId="1" fillId="0" borderId="3" xfId="66" applyFont="1" applyFill="1" applyBorder="1" applyAlignment="1">
      <alignment vertical="center" wrapText="1"/>
    </xf>
    <xf numFmtId="183" fontId="1" fillId="0" borderId="6" xfId="66" applyNumberFormat="1" applyFont="1" applyFill="1" applyBorder="1" applyAlignment="1" applyProtection="1">
      <alignment horizontal="right" vertical="center" wrapText="1"/>
    </xf>
    <xf numFmtId="181" fontId="1" fillId="0" borderId="1" xfId="66" applyNumberFormat="1" applyFont="1" applyBorder="1"/>
    <xf numFmtId="0" fontId="1" fillId="0" borderId="3" xfId="66" applyFont="1" applyBorder="1" applyAlignment="1">
      <alignment vertical="center" wrapText="1"/>
    </xf>
    <xf numFmtId="183" fontId="1" fillId="0" borderId="1" xfId="66" applyNumberFormat="1" applyFont="1" applyFill="1" applyBorder="1" applyAlignment="1" applyProtection="1">
      <alignment horizontal="right" vertical="center" wrapText="1"/>
    </xf>
    <xf numFmtId="0" fontId="1" fillId="0" borderId="1" xfId="66" applyFont="1" applyFill="1" applyBorder="1"/>
    <xf numFmtId="181" fontId="1" fillId="0" borderId="1" xfId="66" applyNumberFormat="1" applyFont="1" applyFill="1" applyBorder="1" applyAlignment="1" applyProtection="1">
      <alignment horizontal="right" vertical="center"/>
    </xf>
    <xf numFmtId="0" fontId="1" fillId="0" borderId="3" xfId="66" applyFont="1" applyBorder="1" applyAlignment="1">
      <alignment vertical="center"/>
    </xf>
    <xf numFmtId="183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5" xfId="66" applyFont="1" applyFill="1" applyBorder="1" applyAlignment="1">
      <alignment horizontal="left" vertical="center"/>
    </xf>
    <xf numFmtId="0" fontId="1" fillId="0" borderId="1" xfId="66" applyFont="1" applyFill="1" applyBorder="1" applyAlignment="1">
      <alignment horizontal="center" vertical="center"/>
    </xf>
    <xf numFmtId="0" fontId="1" fillId="0" borderId="3" xfId="66" applyFont="1" applyFill="1" applyBorder="1" applyAlignment="1">
      <alignment vertical="center"/>
    </xf>
    <xf numFmtId="0" fontId="1" fillId="0" borderId="4" xfId="66" applyFont="1" applyFill="1" applyBorder="1" applyAlignment="1">
      <alignment vertical="center"/>
    </xf>
    <xf numFmtId="181" fontId="1" fillId="0" borderId="1" xfId="66" applyNumberFormat="1" applyFont="1" applyFill="1" applyBorder="1" applyAlignment="1" applyProtection="1">
      <alignment horizontal="right" vertical="center" wrapText="1"/>
    </xf>
    <xf numFmtId="181" fontId="1" fillId="0" borderId="7" xfId="66" applyNumberFormat="1" applyFont="1" applyFill="1" applyBorder="1" applyAlignment="1" applyProtection="1">
      <alignment horizontal="right" vertical="center" wrapText="1"/>
    </xf>
    <xf numFmtId="0" fontId="1" fillId="0" borderId="3" xfId="66" applyFont="1" applyFill="1" applyBorder="1" applyAlignment="1">
      <alignment horizontal="center" vertical="center"/>
    </xf>
    <xf numFmtId="0" fontId="1" fillId="0" borderId="4" xfId="66" applyFont="1" applyFill="1" applyBorder="1" applyAlignment="1">
      <alignment horizontal="center" vertical="center"/>
    </xf>
    <xf numFmtId="181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0" xfId="66" applyFill="1"/>
    <xf numFmtId="0" fontId="1" fillId="0" borderId="0" xfId="67" applyFont="1"/>
    <xf numFmtId="0" fontId="1" fillId="0" borderId="0" xfId="67" applyFont="1" applyFill="1"/>
    <xf numFmtId="0" fontId="1" fillId="0" borderId="0" xfId="67"/>
    <xf numFmtId="0" fontId="1" fillId="0" borderId="0" xfId="67" applyFont="1" applyFill="1" applyAlignment="1">
      <alignment vertical="center"/>
    </xf>
    <xf numFmtId="0" fontId="1" fillId="0" borderId="1" xfId="67" applyFont="1" applyFill="1" applyBorder="1" applyAlignment="1">
      <alignment horizontal="center" vertical="center"/>
    </xf>
    <xf numFmtId="0" fontId="1" fillId="0" borderId="6" xfId="67" applyFont="1" applyBorder="1" applyAlignment="1">
      <alignment horizontal="center" vertical="center"/>
    </xf>
    <xf numFmtId="0" fontId="1" fillId="0" borderId="6" xfId="67" applyFont="1" applyFill="1" applyBorder="1" applyAlignment="1">
      <alignment horizontal="center" vertical="center"/>
    </xf>
    <xf numFmtId="49" fontId="1" fillId="0" borderId="1" xfId="67" applyNumberFormat="1" applyFont="1" applyFill="1" applyBorder="1" applyAlignment="1" applyProtection="1">
      <alignment horizontal="left" vertical="center"/>
    </xf>
    <xf numFmtId="49" fontId="1" fillId="0" borderId="3" xfId="67" applyNumberFormat="1" applyFont="1" applyFill="1" applyBorder="1" applyAlignment="1" applyProtection="1">
      <alignment horizontal="left" vertical="center"/>
    </xf>
    <xf numFmtId="182" fontId="1" fillId="0" borderId="3" xfId="67" applyNumberFormat="1" applyFont="1" applyFill="1" applyBorder="1" applyAlignment="1" applyProtection="1">
      <alignment horizontal="right" vertical="center" wrapText="1"/>
    </xf>
    <xf numFmtId="182" fontId="1" fillId="0" borderId="1" xfId="67" applyNumberFormat="1" applyFont="1" applyFill="1" applyBorder="1" applyAlignment="1" applyProtection="1">
      <alignment horizontal="right" vertical="center" wrapText="1"/>
    </xf>
    <xf numFmtId="0" fontId="1" fillId="0" borderId="0" xfId="67" applyFont="1" applyFill="1" applyAlignment="1">
      <alignment horizontal="right" vertical="center"/>
    </xf>
    <xf numFmtId="0" fontId="5" fillId="0" borderId="0" xfId="66" applyFont="1" applyAlignment="1">
      <alignment horizontal="center" vertical="center"/>
    </xf>
    <xf numFmtId="49" fontId="1" fillId="3" borderId="1" xfId="67" applyNumberFormat="1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center" vertical="center"/>
    </xf>
    <xf numFmtId="0" fontId="1" fillId="0" borderId="1" xfId="67" applyNumberFormat="1" applyFont="1" applyFill="1" applyBorder="1" applyAlignment="1" applyProtection="1">
      <alignment horizontal="center" vertical="center"/>
    </xf>
    <xf numFmtId="0" fontId="5" fillId="0" borderId="0" xfId="67" applyNumberFormat="1" applyFont="1" applyFill="1" applyAlignment="1" applyProtection="1">
      <alignment horizontal="center" vertical="center"/>
    </xf>
    <xf numFmtId="0" fontId="1" fillId="0" borderId="2" xfId="67" applyFont="1" applyFill="1" applyBorder="1" applyAlignment="1">
      <alignment vertical="center"/>
    </xf>
    <xf numFmtId="49" fontId="1" fillId="3" borderId="3" xfId="67" applyNumberFormat="1" applyFont="1" applyFill="1" applyBorder="1" applyAlignment="1">
      <alignment horizontal="center" vertical="center" wrapText="1"/>
    </xf>
    <xf numFmtId="49" fontId="1" fillId="3" borderId="4" xfId="67" applyNumberFormat="1" applyFont="1" applyFill="1" applyBorder="1" applyAlignment="1">
      <alignment horizontal="center" vertical="center" wrapText="1"/>
    </xf>
    <xf numFmtId="49" fontId="1" fillId="3" borderId="5" xfId="67" applyNumberFormat="1" applyFont="1" applyFill="1" applyBorder="1" applyAlignment="1">
      <alignment horizontal="center" vertical="center" wrapText="1"/>
    </xf>
    <xf numFmtId="49" fontId="1" fillId="3" borderId="6" xfId="67" applyNumberFormat="1" applyFont="1" applyFill="1" applyBorder="1" applyAlignment="1">
      <alignment horizontal="center" vertical="center" wrapText="1"/>
    </xf>
    <xf numFmtId="49" fontId="1" fillId="3" borderId="8" xfId="67" applyNumberFormat="1" applyFont="1" applyFill="1" applyBorder="1" applyAlignment="1">
      <alignment horizontal="center" vertical="center" wrapText="1"/>
    </xf>
    <xf numFmtId="0" fontId="5" fillId="0" borderId="0" xfId="16" applyNumberFormat="1" applyFont="1" applyFill="1" applyAlignment="1" applyProtection="1">
      <alignment horizontal="center" vertical="center"/>
    </xf>
    <xf numFmtId="0" fontId="1" fillId="0" borderId="2" xfId="68" applyFill="1" applyBorder="1">
      <alignment vertical="center"/>
    </xf>
    <xf numFmtId="0" fontId="1" fillId="0" borderId="2" xfId="68" applyBorder="1">
      <alignment vertical="center"/>
    </xf>
    <xf numFmtId="0" fontId="1" fillId="0" borderId="3" xfId="16" applyNumberFormat="1" applyFont="1" applyFill="1" applyBorder="1" applyAlignment="1" applyProtection="1">
      <alignment horizontal="center" vertical="center"/>
    </xf>
    <xf numFmtId="0" fontId="1" fillId="0" borderId="4" xfId="16" applyNumberFormat="1" applyFont="1" applyFill="1" applyBorder="1" applyAlignment="1" applyProtection="1">
      <alignment horizontal="center" vertical="center"/>
    </xf>
    <xf numFmtId="0" fontId="1" fillId="0" borderId="5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179" fontId="1" fillId="0" borderId="1" xfId="16" applyNumberFormat="1" applyFont="1" applyFill="1" applyBorder="1" applyAlignment="1" applyProtection="1">
      <alignment horizontal="center" vertical="center"/>
    </xf>
    <xf numFmtId="180" fontId="1" fillId="0" borderId="1" xfId="16" applyNumberFormat="1" applyFont="1" applyFill="1" applyBorder="1" applyAlignment="1" applyProtection="1">
      <alignment horizontal="center" vertical="center"/>
    </xf>
    <xf numFmtId="0" fontId="1" fillId="0" borderId="6" xfId="16" applyNumberFormat="1" applyFont="1" applyFill="1" applyBorder="1" applyAlignment="1" applyProtection="1">
      <alignment horizontal="center" vertical="center"/>
    </xf>
    <xf numFmtId="0" fontId="1" fillId="0" borderId="7" xfId="16" applyNumberFormat="1" applyFont="1" applyFill="1" applyBorder="1" applyAlignment="1" applyProtection="1">
      <alignment horizontal="center" vertical="center"/>
    </xf>
    <xf numFmtId="0" fontId="1" fillId="0" borderId="8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3" fillId="0" borderId="17" xfId="59" applyFont="1" applyBorder="1" applyAlignment="1">
      <alignment horizontal="center" vertical="center" wrapText="1"/>
    </xf>
    <xf numFmtId="0" fontId="13" fillId="0" borderId="20" xfId="59" applyFont="1" applyBorder="1" applyAlignment="1">
      <alignment horizontal="center" vertical="center" wrapText="1"/>
    </xf>
    <xf numFmtId="0" fontId="13" fillId="0" borderId="22" xfId="59" applyFont="1" applyBorder="1" applyAlignment="1">
      <alignment horizontal="center" vertical="center" wrapText="1"/>
    </xf>
    <xf numFmtId="0" fontId="13" fillId="0" borderId="10" xfId="59" applyFont="1" applyBorder="1" applyAlignment="1">
      <alignment horizontal="center" vertical="center" wrapText="1"/>
    </xf>
    <xf numFmtId="0" fontId="13" fillId="0" borderId="12" xfId="59" applyFont="1" applyBorder="1" applyAlignment="1">
      <alignment horizontal="center" vertical="center" wrapText="1"/>
    </xf>
    <xf numFmtId="0" fontId="13" fillId="0" borderId="18" xfId="59" applyFont="1" applyBorder="1" applyAlignment="1">
      <alignment horizontal="center" vertical="center" wrapText="1"/>
    </xf>
    <xf numFmtId="0" fontId="13" fillId="0" borderId="19" xfId="59" applyFont="1" applyBorder="1" applyAlignment="1">
      <alignment horizontal="center" vertical="center" wrapText="1"/>
    </xf>
    <xf numFmtId="0" fontId="13" fillId="0" borderId="11" xfId="59" applyFont="1" applyBorder="1" applyAlignment="1">
      <alignment horizontal="center" vertical="center" wrapText="1"/>
    </xf>
    <xf numFmtId="0" fontId="13" fillId="0" borderId="15" xfId="59" applyFont="1" applyBorder="1" applyAlignment="1">
      <alignment horizontal="center" vertical="center" wrapText="1"/>
    </xf>
    <xf numFmtId="0" fontId="13" fillId="0" borderId="0" xfId="59" applyFont="1" applyBorder="1" applyAlignment="1">
      <alignment horizontal="center" vertical="center" wrapText="1"/>
    </xf>
    <xf numFmtId="0" fontId="13" fillId="0" borderId="16" xfId="59" applyFont="1" applyBorder="1" applyAlignment="1">
      <alignment horizontal="center" vertical="center" wrapText="1"/>
    </xf>
    <xf numFmtId="0" fontId="13" fillId="0" borderId="9" xfId="59" applyFont="1" applyBorder="1" applyAlignment="1">
      <alignment horizontal="center" vertical="center" wrapText="1"/>
    </xf>
    <xf numFmtId="0" fontId="12" fillId="0" borderId="0" xfId="59" applyFont="1" applyBorder="1" applyAlignment="1">
      <alignment horizontal="center" vertical="center"/>
    </xf>
    <xf numFmtId="0" fontId="13" fillId="0" borderId="9" xfId="59" applyFont="1" applyFill="1" applyBorder="1" applyAlignment="1">
      <alignment vertical="center"/>
    </xf>
    <xf numFmtId="0" fontId="13" fillId="2" borderId="9" xfId="59" applyFont="1" applyFill="1" applyBorder="1" applyAlignment="1">
      <alignment vertical="center"/>
    </xf>
    <xf numFmtId="0" fontId="13" fillId="0" borderId="9" xfId="59" applyFont="1" applyBorder="1" applyAlignment="1">
      <alignment horizontal="right" vertical="center"/>
    </xf>
    <xf numFmtId="0" fontId="13" fillId="0" borderId="13" xfId="59" applyFont="1" applyBorder="1" applyAlignment="1">
      <alignment horizontal="center" vertical="center"/>
    </xf>
    <xf numFmtId="0" fontId="13" fillId="0" borderId="14" xfId="59" applyFont="1" applyBorder="1" applyAlignment="1">
      <alignment horizontal="center" vertical="center"/>
    </xf>
    <xf numFmtId="0" fontId="13" fillId="0" borderId="23" xfId="59" applyFont="1" applyBorder="1" applyAlignment="1">
      <alignment horizontal="center" vertical="center"/>
    </xf>
    <xf numFmtId="0" fontId="13" fillId="0" borderId="21" xfId="59" applyFont="1" applyBorder="1" applyAlignment="1">
      <alignment horizontal="center" vertical="center" wrapText="1"/>
    </xf>
    <xf numFmtId="0" fontId="5" fillId="0" borderId="0" xfId="49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0" fillId="0" borderId="3" xfId="16" applyNumberFormat="1" applyFont="1" applyFill="1" applyBorder="1" applyAlignment="1" applyProtection="1">
      <alignment horizontal="center" vertical="center"/>
    </xf>
    <xf numFmtId="0" fontId="10" fillId="0" borderId="4" xfId="16" applyNumberFormat="1" applyFont="1" applyFill="1" applyBorder="1" applyAlignment="1" applyProtection="1">
      <alignment horizontal="center" vertical="center"/>
    </xf>
    <xf numFmtId="0" fontId="10" fillId="0" borderId="5" xfId="16" applyNumberFormat="1" applyFont="1" applyFill="1" applyBorder="1" applyAlignment="1" applyProtection="1">
      <alignment horizontal="center" vertical="center"/>
    </xf>
    <xf numFmtId="0" fontId="10" fillId="0" borderId="1" xfId="16" applyNumberFormat="1" applyFont="1" applyFill="1" applyBorder="1" applyAlignment="1" applyProtection="1">
      <alignment horizontal="center" vertical="center"/>
    </xf>
    <xf numFmtId="0" fontId="10" fillId="0" borderId="1" xfId="16" applyFont="1" applyBorder="1" applyAlignment="1">
      <alignment horizontal="center" vertical="center"/>
    </xf>
    <xf numFmtId="179" fontId="10" fillId="0" borderId="1" xfId="16" applyNumberFormat="1" applyFont="1" applyFill="1" applyBorder="1" applyAlignment="1" applyProtection="1">
      <alignment horizontal="center" vertical="center"/>
    </xf>
    <xf numFmtId="180" fontId="10" fillId="0" borderId="1" xfId="16" applyNumberFormat="1" applyFont="1" applyFill="1" applyBorder="1" applyAlignment="1" applyProtection="1">
      <alignment horizontal="center" vertical="center"/>
    </xf>
    <xf numFmtId="0" fontId="10" fillId="0" borderId="6" xfId="16" applyNumberFormat="1" applyFont="1" applyFill="1" applyBorder="1" applyAlignment="1" applyProtection="1">
      <alignment horizontal="center" vertical="center"/>
    </xf>
    <xf numFmtId="0" fontId="10" fillId="0" borderId="7" xfId="16" applyNumberFormat="1" applyFont="1" applyFill="1" applyBorder="1" applyAlignment="1" applyProtection="1">
      <alignment horizontal="center" vertical="center"/>
    </xf>
    <xf numFmtId="0" fontId="10" fillId="0" borderId="8" xfId="16" applyNumberFormat="1" applyFont="1" applyFill="1" applyBorder="1" applyAlignment="1" applyProtection="1">
      <alignment horizontal="center" vertical="center"/>
    </xf>
    <xf numFmtId="0" fontId="10" fillId="0" borderId="1" xfId="16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0" fontId="5" fillId="0" borderId="0" xfId="64" applyFont="1" applyFill="1" applyBorder="1" applyAlignment="1">
      <alignment horizontal="center" vertical="center" wrapText="1"/>
    </xf>
  </cellXfs>
  <cellStyles count="78">
    <cellStyle name="20% - 着色 1 2" xfId="10"/>
    <cellStyle name="20% - 着色 1 2 2" xfId="20"/>
    <cellStyle name="20% - 着色 1 3" xfId="21"/>
    <cellStyle name="20% - 着色 2 2" xfId="14"/>
    <cellStyle name="20% - 着色 2 2 2" xfId="1"/>
    <cellStyle name="20% - 着色 2 3" xfId="15"/>
    <cellStyle name="20% - 着色 3 2" xfId="19"/>
    <cellStyle name="20% - 着色 3 2 2" xfId="23"/>
    <cellStyle name="20% - 着色 3 3" xfId="2"/>
    <cellStyle name="20% - 着色 4 2" xfId="24"/>
    <cellStyle name="20% - 着色 4 2 2" xfId="5"/>
    <cellStyle name="20% - 着色 4 3" xfId="22"/>
    <cellStyle name="20% - 着色 5 2" xfId="26"/>
    <cellStyle name="20% - 着色 5 2 2" xfId="7"/>
    <cellStyle name="20% - 着色 5 3" xfId="27"/>
    <cellStyle name="20% - 着色 6 2" xfId="4"/>
    <cellStyle name="20% - 着色 6 2 2" xfId="28"/>
    <cellStyle name="20% - 着色 6 3" xfId="29"/>
    <cellStyle name="40% - 着色 1 2" xfId="30"/>
    <cellStyle name="40% - 着色 1 2 2" xfId="32"/>
    <cellStyle name="40% - 着色 1 3" xfId="33"/>
    <cellStyle name="40% - 着色 2 2" xfId="34"/>
    <cellStyle name="40% - 着色 2 2 2" xfId="35"/>
    <cellStyle name="40% - 着色 2 3" xfId="31"/>
    <cellStyle name="40% - 着色 3 2" xfId="36"/>
    <cellStyle name="40% - 着色 3 2 2" xfId="37"/>
    <cellStyle name="40% - 着色 3 3" xfId="8"/>
    <cellStyle name="40% - 着色 4 2" xfId="38"/>
    <cellStyle name="40% - 着色 4 2 2" xfId="39"/>
    <cellStyle name="40% - 着色 4 3" xfId="40"/>
    <cellStyle name="40% - 着色 5 2" xfId="12"/>
    <cellStyle name="40% - 着色 5 2 2" xfId="41"/>
    <cellStyle name="40% - 着色 5 3" xfId="42"/>
    <cellStyle name="40% - 着色 6 2" xfId="43"/>
    <cellStyle name="40% - 着色 6 2 2" xfId="44"/>
    <cellStyle name="40% - 着色 6 3" xfId="45"/>
    <cellStyle name="60% - 着色 1 2" xfId="46"/>
    <cellStyle name="60% - 着色 2 2" xfId="47"/>
    <cellStyle name="60% - 着色 3 2" xfId="48"/>
    <cellStyle name="60% - 着色 4 2" xfId="50"/>
    <cellStyle name="60% - 着色 5 2" xfId="51"/>
    <cellStyle name="60% - 着色 6 2" xfId="17"/>
    <cellStyle name="差_4901A573031A00CCE0530A08AF0800CC" xfId="52"/>
    <cellStyle name="差_4901E49D450800C2E0530A08AF0800C2" xfId="53"/>
    <cellStyle name="差_615D2EB13C93010EE0530A0804CC5EB5" xfId="54"/>
    <cellStyle name="差_61F0C7FF6ABA0038E0530A0804CC3487" xfId="55"/>
    <cellStyle name="差_64242C78E6F3009AE0530A08AF09009A" xfId="56"/>
    <cellStyle name="差_64242C78E6F6009AE0530A08AF09009A" xfId="9"/>
    <cellStyle name="差_64242C78E6FB009AE0530A08AF09009A" xfId="13"/>
    <cellStyle name="差_67D34CE2EC6AAB52E050080A1CAF164B" xfId="11"/>
    <cellStyle name="常规" xfId="0" builtinId="0"/>
    <cellStyle name="常规 11" xfId="57"/>
    <cellStyle name="常规 2" xfId="58"/>
    <cellStyle name="常规 2_67D34CE2EC6AAB52E050080A1CAF164B" xfId="59"/>
    <cellStyle name="常规 3" xfId="60"/>
    <cellStyle name="常规 3 2" xfId="61"/>
    <cellStyle name="常规 3_6162030C6A600132E0530A0804CCAD99_c" xfId="62"/>
    <cellStyle name="常规 4" xfId="63"/>
    <cellStyle name="常规 5" xfId="64"/>
    <cellStyle name="常规 6" xfId="6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49"/>
    <cellStyle name="常规_新报表页" xfId="16"/>
    <cellStyle name="好_4901A573031A00CCE0530A08AF0800CC" xfId="69"/>
    <cellStyle name="好_4901E49D450800C2E0530A08AF0800C2" xfId="70"/>
    <cellStyle name="好_615D2EB13C93010EE0530A0804CC5EB5" xfId="71"/>
    <cellStyle name="好_61F0C7FF6ABA0038E0530A0804CC3487" xfId="72"/>
    <cellStyle name="好_64242C78E6F6009AE0530A08AF09009A" xfId="73"/>
    <cellStyle name="好_67D34CE2EC6AAB52E050080A1CAF164B" xfId="74"/>
    <cellStyle name="着色 1 2" xfId="25"/>
    <cellStyle name="着色 2 2" xfId="3"/>
    <cellStyle name="着色 3 2" xfId="75"/>
    <cellStyle name="着色 4 2" xfId="76"/>
    <cellStyle name="着色 5 2" xfId="18"/>
    <cellStyle name="着色 6 2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sqref="A1:D1"/>
    </sheetView>
  </sheetViews>
  <sheetFormatPr defaultColWidth="9" defaultRowHeight="11.25"/>
  <cols>
    <col min="1" max="1" width="31.5" style="90" customWidth="1"/>
    <col min="2" max="2" width="23.125" style="90" customWidth="1"/>
    <col min="3" max="3" width="31.5" style="90" customWidth="1"/>
    <col min="4" max="4" width="24.25" style="90" customWidth="1"/>
    <col min="5" max="16384" width="9" style="90"/>
  </cols>
  <sheetData>
    <row r="1" spans="1:10" ht="42" customHeight="1">
      <c r="A1" s="142" t="s">
        <v>0</v>
      </c>
      <c r="B1" s="142"/>
      <c r="C1" s="142"/>
      <c r="D1" s="142"/>
      <c r="E1"/>
      <c r="F1"/>
      <c r="G1"/>
      <c r="H1"/>
      <c r="I1"/>
      <c r="J1"/>
    </row>
    <row r="2" spans="1:10" s="88" customFormat="1" ht="20.100000000000001" customHeight="1">
      <c r="A2" s="91" t="s">
        <v>1</v>
      </c>
      <c r="B2" s="92"/>
      <c r="C2" s="92"/>
      <c r="D2" s="93" t="s">
        <v>2</v>
      </c>
    </row>
    <row r="3" spans="1:10" s="88" customFormat="1" ht="27.75" customHeight="1">
      <c r="A3" s="94" t="s">
        <v>3</v>
      </c>
      <c r="B3" s="95" t="s">
        <v>4</v>
      </c>
      <c r="C3" s="94" t="s">
        <v>5</v>
      </c>
      <c r="D3" s="96" t="s">
        <v>4</v>
      </c>
    </row>
    <row r="4" spans="1:10" s="89" customFormat="1" ht="23.25" customHeight="1">
      <c r="A4" s="97" t="s">
        <v>6</v>
      </c>
      <c r="B4" s="98">
        <v>183.16</v>
      </c>
      <c r="C4" s="99" t="s">
        <v>7</v>
      </c>
      <c r="D4" s="100">
        <v>144.16</v>
      </c>
    </row>
    <row r="5" spans="1:10" s="89" customFormat="1" ht="23.25" customHeight="1">
      <c r="A5" s="97" t="s">
        <v>8</v>
      </c>
      <c r="B5" s="101">
        <v>183.16</v>
      </c>
      <c r="C5" s="99" t="s">
        <v>9</v>
      </c>
      <c r="D5" s="100">
        <v>122.61</v>
      </c>
    </row>
    <row r="6" spans="1:10" s="89" customFormat="1" ht="23.25" customHeight="1">
      <c r="A6" s="97" t="s">
        <v>10</v>
      </c>
      <c r="B6" s="102">
        <v>0</v>
      </c>
      <c r="C6" s="103" t="s">
        <v>11</v>
      </c>
      <c r="D6" s="100">
        <v>21.55</v>
      </c>
    </row>
    <row r="7" spans="1:10" s="89" customFormat="1" ht="23.25" customHeight="1">
      <c r="A7" s="97" t="s">
        <v>12</v>
      </c>
      <c r="B7" s="98">
        <v>0</v>
      </c>
      <c r="C7" s="103" t="s">
        <v>13</v>
      </c>
      <c r="D7" s="100">
        <v>39</v>
      </c>
    </row>
    <row r="8" spans="1:10" s="89" customFormat="1" ht="23.25" customHeight="1">
      <c r="A8" s="97" t="s">
        <v>14</v>
      </c>
      <c r="B8" s="101">
        <v>0</v>
      </c>
      <c r="C8" s="99"/>
      <c r="D8" s="104"/>
    </row>
    <row r="9" spans="1:10" s="89" customFormat="1" ht="23.25" customHeight="1">
      <c r="A9" s="105" t="s">
        <v>15</v>
      </c>
      <c r="B9" s="106">
        <v>0</v>
      </c>
      <c r="C9" s="103"/>
      <c r="D9" s="107"/>
    </row>
    <row r="10" spans="1:10" s="89" customFormat="1" ht="23.25" customHeight="1">
      <c r="A10" s="108" t="s">
        <v>16</v>
      </c>
      <c r="B10" s="102">
        <v>0</v>
      </c>
      <c r="C10" s="109"/>
      <c r="D10" s="110"/>
    </row>
    <row r="11" spans="1:10" s="89" customFormat="1" ht="19.350000000000001" customHeight="1">
      <c r="A11" s="111" t="s">
        <v>17</v>
      </c>
      <c r="B11" s="98">
        <v>0</v>
      </c>
      <c r="C11" s="109"/>
      <c r="D11" s="110"/>
    </row>
    <row r="12" spans="1:10" s="88" customFormat="1" ht="19.350000000000001" customHeight="1">
      <c r="A12" s="111"/>
      <c r="B12" s="112"/>
      <c r="C12" s="109"/>
      <c r="D12" s="113"/>
      <c r="E12" s="89"/>
      <c r="F12" s="89"/>
      <c r="G12" s="89"/>
      <c r="I12" s="89"/>
    </row>
    <row r="13" spans="1:10" s="88" customFormat="1" ht="19.350000000000001" customHeight="1">
      <c r="A13" s="114"/>
      <c r="B13" s="115"/>
      <c r="C13" s="116"/>
      <c r="D13" s="117"/>
      <c r="E13" s="89"/>
      <c r="F13" s="89"/>
      <c r="G13" s="89"/>
    </row>
    <row r="14" spans="1:10" s="88" customFormat="1" ht="19.350000000000001" customHeight="1">
      <c r="A14" s="118"/>
      <c r="B14" s="119"/>
      <c r="C14" s="120"/>
      <c r="D14" s="117"/>
      <c r="E14" s="89"/>
      <c r="G14" s="89"/>
      <c r="I14" s="89"/>
      <c r="J14" s="89"/>
    </row>
    <row r="15" spans="1:10" s="89" customFormat="1" ht="20.100000000000001" customHeight="1">
      <c r="A15" s="121" t="s">
        <v>18</v>
      </c>
      <c r="B15" s="98">
        <v>183.16</v>
      </c>
      <c r="C15" s="121" t="s">
        <v>19</v>
      </c>
      <c r="D15" s="100">
        <v>183.16</v>
      </c>
    </row>
    <row r="16" spans="1:10" s="89" customFormat="1" ht="20.100000000000001" customHeight="1">
      <c r="A16" s="122" t="s">
        <v>20</v>
      </c>
      <c r="B16" s="101">
        <v>0</v>
      </c>
      <c r="C16" s="123" t="s">
        <v>21</v>
      </c>
      <c r="D16" s="124">
        <v>0</v>
      </c>
    </row>
    <row r="17" spans="1:10" s="89" customFormat="1" ht="20.100000000000001" customHeight="1">
      <c r="A17" s="122" t="s">
        <v>22</v>
      </c>
      <c r="B17" s="106">
        <v>0</v>
      </c>
      <c r="C17" s="123" t="s">
        <v>22</v>
      </c>
      <c r="D17" s="125">
        <v>0</v>
      </c>
    </row>
    <row r="18" spans="1:10" s="89" customFormat="1" ht="20.100000000000001" customHeight="1">
      <c r="A18" s="122" t="s">
        <v>23</v>
      </c>
      <c r="B18" s="106">
        <v>0</v>
      </c>
      <c r="C18" s="123" t="s">
        <v>23</v>
      </c>
      <c r="D18" s="124">
        <v>0</v>
      </c>
    </row>
    <row r="19" spans="1:10" s="89" customFormat="1" ht="20.100000000000001" customHeight="1">
      <c r="A19" s="126" t="s">
        <v>24</v>
      </c>
      <c r="B19" s="106">
        <v>183.16</v>
      </c>
      <c r="C19" s="127" t="s">
        <v>25</v>
      </c>
      <c r="D19" s="128">
        <v>183.16</v>
      </c>
    </row>
    <row r="20" spans="1:10" ht="9.75" customHeight="1">
      <c r="A20"/>
      <c r="B20" s="129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29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29"/>
      <c r="D24"/>
      <c r="E24"/>
      <c r="F24"/>
      <c r="G24"/>
      <c r="H24"/>
      <c r="I24"/>
      <c r="J24"/>
    </row>
    <row r="25" spans="1:10" ht="14.25">
      <c r="A25"/>
      <c r="B25" s="129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29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workbookViewId="0">
      <selection sqref="A1:T1"/>
    </sheetView>
  </sheetViews>
  <sheetFormatPr defaultColWidth="9" defaultRowHeight="14.25"/>
  <cols>
    <col min="1" max="1" width="3.125" style="19" customWidth="1"/>
    <col min="2" max="2" width="2.875" style="19" customWidth="1"/>
    <col min="3" max="3" width="0.875" style="19" hidden="1" customWidth="1"/>
    <col min="4" max="4" width="3.75" style="19" customWidth="1"/>
    <col min="5" max="5" width="1" style="19" customWidth="1"/>
    <col min="6" max="6" width="6.625" style="19" customWidth="1"/>
    <col min="7" max="7" width="2.25" style="19" customWidth="1"/>
    <col min="8" max="8" width="9" style="19"/>
    <col min="9" max="9" width="7.25" style="19" customWidth="1"/>
    <col min="10" max="10" width="8.25" style="19" customWidth="1"/>
    <col min="11" max="11" width="1.25" style="19" hidden="1" customWidth="1"/>
    <col min="12" max="12" width="9" style="19" hidden="1" customWidth="1"/>
    <col min="13" max="13" width="0.125" style="19" customWidth="1"/>
    <col min="14" max="14" width="8.125" style="19" customWidth="1"/>
    <col min="15" max="15" width="1.375" style="19" customWidth="1"/>
    <col min="16" max="16" width="1.875" style="19" customWidth="1"/>
    <col min="17" max="17" width="9" style="19"/>
    <col min="18" max="18" width="5.5" style="19" customWidth="1"/>
    <col min="19" max="19" width="9" style="19" hidden="1" customWidth="1"/>
    <col min="20" max="20" width="4.625" style="19" customWidth="1"/>
    <col min="21" max="16384" width="9" style="19"/>
  </cols>
  <sheetData>
    <row r="1" spans="1:20" ht="42" customHeight="1">
      <c r="A1" s="209" t="s">
        <v>223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</row>
    <row r="2" spans="1:20" ht="20.100000000000001" customHeight="1">
      <c r="A2" s="20" t="s">
        <v>1</v>
      </c>
      <c r="B2" s="21"/>
      <c r="C2" s="21"/>
      <c r="D2" s="21"/>
      <c r="E2" s="21"/>
      <c r="F2" s="21"/>
      <c r="G2" s="21"/>
      <c r="H2" s="21"/>
      <c r="I2" s="24"/>
      <c r="J2" s="24"/>
      <c r="K2" s="24"/>
      <c r="L2" s="24"/>
      <c r="M2" s="24"/>
      <c r="N2" s="24"/>
      <c r="O2" s="24"/>
      <c r="P2" s="24"/>
      <c r="Q2" s="210" t="s">
        <v>2</v>
      </c>
      <c r="R2" s="210"/>
      <c r="S2" s="210"/>
      <c r="T2" s="210"/>
    </row>
    <row r="3" spans="1:20" ht="20.100000000000001" customHeight="1">
      <c r="A3" s="201" t="s">
        <v>224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</row>
    <row r="4" spans="1:20" ht="20.100000000000001" customHeight="1">
      <c r="A4" s="201" t="s">
        <v>225</v>
      </c>
      <c r="B4" s="201"/>
      <c r="C4" s="201"/>
      <c r="D4" s="201"/>
      <c r="E4" s="201"/>
      <c r="F4" s="201"/>
      <c r="G4" s="201"/>
      <c r="H4" s="201"/>
      <c r="I4" s="201"/>
      <c r="J4" s="201" t="s">
        <v>226</v>
      </c>
      <c r="K4" s="201"/>
      <c r="L4" s="201"/>
      <c r="M4" s="201"/>
      <c r="N4" s="201"/>
      <c r="O4" s="201"/>
      <c r="P4" s="201"/>
      <c r="Q4" s="201"/>
      <c r="R4" s="201"/>
      <c r="S4" s="201"/>
      <c r="T4" s="201"/>
    </row>
    <row r="5" spans="1:20" ht="20.100000000000001" customHeight="1">
      <c r="A5" s="201" t="s">
        <v>227</v>
      </c>
      <c r="B5" s="201" t="s">
        <v>228</v>
      </c>
      <c r="C5" s="201"/>
      <c r="D5" s="201"/>
      <c r="E5" s="201"/>
      <c r="F5" s="201"/>
      <c r="G5" s="201"/>
      <c r="H5" s="201"/>
      <c r="I5" s="201"/>
      <c r="J5" s="201" t="s">
        <v>229</v>
      </c>
      <c r="K5" s="201"/>
      <c r="L5" s="201"/>
      <c r="M5" s="201"/>
      <c r="N5" s="201"/>
      <c r="O5" s="201"/>
      <c r="P5" s="201"/>
      <c r="Q5" s="201"/>
      <c r="R5" s="201"/>
      <c r="S5" s="201"/>
      <c r="T5" s="201"/>
    </row>
    <row r="6" spans="1:20" ht="39.950000000000003" customHeight="1">
      <c r="A6" s="201"/>
      <c r="B6" s="201" t="s">
        <v>230</v>
      </c>
      <c r="C6" s="201"/>
      <c r="D6" s="201"/>
      <c r="E6" s="201"/>
      <c r="F6" s="201"/>
      <c r="G6" s="201"/>
      <c r="H6" s="201"/>
      <c r="I6" s="201"/>
      <c r="J6" s="201" t="s">
        <v>231</v>
      </c>
      <c r="K6" s="201"/>
      <c r="L6" s="201"/>
      <c r="M6" s="201"/>
      <c r="N6" s="201"/>
      <c r="O6" s="201"/>
      <c r="P6" s="201"/>
      <c r="Q6" s="201"/>
      <c r="R6" s="201"/>
      <c r="S6" s="201"/>
      <c r="T6" s="201"/>
    </row>
    <row r="7" spans="1:20" s="18" customFormat="1" ht="60" customHeight="1">
      <c r="A7" s="201"/>
      <c r="B7" s="205" t="s">
        <v>232</v>
      </c>
      <c r="C7" s="205"/>
      <c r="D7" s="205"/>
      <c r="E7" s="205"/>
      <c r="F7" s="205"/>
      <c r="G7" s="205"/>
      <c r="H7" s="23" t="s">
        <v>233</v>
      </c>
      <c r="I7" s="23"/>
      <c r="J7" s="205" t="s">
        <v>234</v>
      </c>
      <c r="K7" s="205"/>
      <c r="L7" s="205"/>
      <c r="M7" s="205"/>
      <c r="N7" s="205"/>
      <c r="O7" s="205"/>
      <c r="P7" s="205"/>
      <c r="Q7" s="23" t="s">
        <v>33</v>
      </c>
      <c r="R7" s="206">
        <v>0</v>
      </c>
      <c r="S7" s="207"/>
      <c r="T7" s="208"/>
    </row>
    <row r="8" spans="1:20" ht="39.950000000000003" customHeight="1">
      <c r="A8" s="201"/>
      <c r="B8" s="201" t="s">
        <v>235</v>
      </c>
      <c r="C8" s="201"/>
      <c r="D8" s="201"/>
      <c r="E8" s="201"/>
      <c r="F8" s="201"/>
      <c r="G8" s="201"/>
      <c r="H8" s="22" t="s">
        <v>112</v>
      </c>
      <c r="I8" s="22"/>
      <c r="J8" s="201" t="s">
        <v>236</v>
      </c>
      <c r="K8" s="201"/>
      <c r="L8" s="201"/>
      <c r="M8" s="201"/>
      <c r="N8" s="201"/>
      <c r="O8" s="201"/>
      <c r="P8" s="201"/>
      <c r="Q8" s="22" t="s">
        <v>237</v>
      </c>
      <c r="R8" s="201"/>
      <c r="S8" s="201"/>
      <c r="T8" s="201"/>
    </row>
    <row r="9" spans="1:20" ht="20.100000000000001" customHeight="1">
      <c r="A9" s="201"/>
      <c r="B9" s="201" t="s">
        <v>238</v>
      </c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</row>
    <row r="10" spans="1:20" ht="20.100000000000001" customHeight="1">
      <c r="A10" s="201"/>
      <c r="B10" s="201" t="s">
        <v>239</v>
      </c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</row>
    <row r="11" spans="1:20" ht="20.100000000000001" customHeight="1">
      <c r="A11" s="201" t="s">
        <v>240</v>
      </c>
      <c r="B11" s="201" t="s">
        <v>241</v>
      </c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</row>
    <row r="12" spans="1:20" ht="39.950000000000003" customHeight="1">
      <c r="A12" s="201"/>
      <c r="B12" s="201" t="s">
        <v>242</v>
      </c>
      <c r="C12" s="201"/>
      <c r="D12" s="201" t="s">
        <v>243</v>
      </c>
      <c r="E12" s="201"/>
      <c r="F12" s="201" t="s">
        <v>244</v>
      </c>
      <c r="G12" s="201"/>
      <c r="H12" s="201" t="s">
        <v>245</v>
      </c>
      <c r="I12" s="201"/>
      <c r="J12" s="201"/>
      <c r="K12" s="201"/>
      <c r="L12" s="201"/>
      <c r="M12" s="201"/>
      <c r="N12" s="201"/>
      <c r="O12" s="201"/>
      <c r="P12" s="201" t="s">
        <v>246</v>
      </c>
      <c r="Q12" s="201"/>
      <c r="R12" s="201"/>
      <c r="S12" s="201"/>
      <c r="T12" s="201"/>
    </row>
    <row r="13" spans="1:20" ht="20.100000000000001" customHeight="1">
      <c r="A13" s="201"/>
      <c r="B13" s="201"/>
      <c r="C13" s="201"/>
      <c r="D13" s="201" t="s">
        <v>247</v>
      </c>
      <c r="E13" s="201"/>
      <c r="F13" s="201" t="s">
        <v>248</v>
      </c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</row>
    <row r="14" spans="1:20" ht="20.100000000000001" customHeight="1">
      <c r="A14" s="201"/>
      <c r="B14" s="201"/>
      <c r="C14" s="201"/>
      <c r="D14" s="201"/>
      <c r="E14" s="201"/>
      <c r="F14" s="201" t="s">
        <v>249</v>
      </c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</row>
    <row r="15" spans="1:20" ht="20.100000000000001" customHeight="1">
      <c r="A15" s="201"/>
      <c r="B15" s="201"/>
      <c r="C15" s="201"/>
      <c r="D15" s="201"/>
      <c r="E15" s="201"/>
      <c r="F15" s="201" t="s">
        <v>250</v>
      </c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</row>
    <row r="16" spans="1:20" ht="20.100000000000001" customHeight="1">
      <c r="A16" s="201"/>
      <c r="B16" s="201"/>
      <c r="C16" s="201"/>
      <c r="D16" s="201"/>
      <c r="E16" s="201"/>
      <c r="F16" s="201" t="s">
        <v>251</v>
      </c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</row>
    <row r="17" spans="1:20" ht="39.950000000000003" customHeight="1">
      <c r="A17" s="201"/>
      <c r="B17" s="201"/>
      <c r="C17" s="201"/>
      <c r="D17" s="201" t="s">
        <v>252</v>
      </c>
      <c r="E17" s="201"/>
      <c r="F17" s="201" t="s">
        <v>253</v>
      </c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</row>
    <row r="18" spans="1:20" ht="39.950000000000003" customHeight="1">
      <c r="A18" s="201"/>
      <c r="B18" s="201"/>
      <c r="C18" s="201"/>
      <c r="D18" s="201"/>
      <c r="E18" s="201"/>
      <c r="F18" s="201" t="s">
        <v>254</v>
      </c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</row>
    <row r="19" spans="1:20" ht="39.950000000000003" customHeight="1">
      <c r="A19" s="201"/>
      <c r="B19" s="201"/>
      <c r="C19" s="201"/>
      <c r="D19" s="201"/>
      <c r="E19" s="201"/>
      <c r="F19" s="201" t="s">
        <v>255</v>
      </c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</row>
    <row r="20" spans="1:20" ht="39.950000000000003" customHeight="1">
      <c r="A20" s="201"/>
      <c r="B20" s="201"/>
      <c r="C20" s="201"/>
      <c r="D20" s="201"/>
      <c r="E20" s="201"/>
      <c r="F20" s="201" t="s">
        <v>256</v>
      </c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</row>
    <row r="21" spans="1:20" ht="60" customHeight="1">
      <c r="A21" s="201"/>
      <c r="B21" s="201"/>
      <c r="C21" s="201"/>
      <c r="D21" s="201" t="s">
        <v>257</v>
      </c>
      <c r="E21" s="201"/>
      <c r="F21" s="201" t="s">
        <v>258</v>
      </c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</row>
    <row r="22" spans="1:20" ht="14.25" customHeight="1">
      <c r="A22" s="202" t="s">
        <v>259</v>
      </c>
      <c r="B22" s="202"/>
      <c r="C22" s="202"/>
      <c r="D22" s="202"/>
      <c r="E22" s="202"/>
      <c r="F22" s="202"/>
      <c r="G22" s="202"/>
      <c r="H22" s="203" t="s">
        <v>260</v>
      </c>
      <c r="I22" s="203"/>
      <c r="J22" s="204"/>
      <c r="K22" s="204"/>
      <c r="L22" s="204" t="s">
        <v>261</v>
      </c>
      <c r="M22" s="204"/>
      <c r="N22" s="204"/>
      <c r="O22" s="204"/>
      <c r="P22" s="204"/>
      <c r="Q22" s="204"/>
      <c r="R22" s="204"/>
      <c r="S22" s="204"/>
      <c r="T22" s="204"/>
    </row>
  </sheetData>
  <sheetProtection formatCells="0" formatColumns="0" formatRows="0"/>
  <mergeCells count="72">
    <mergeCell ref="A1:T1"/>
    <mergeCell ref="Q2:T2"/>
    <mergeCell ref="A3:G3"/>
    <mergeCell ref="H3:T3"/>
    <mergeCell ref="A4:G4"/>
    <mergeCell ref="H4:I4"/>
    <mergeCell ref="J4:M4"/>
    <mergeCell ref="N4:T4"/>
    <mergeCell ref="H5:I5"/>
    <mergeCell ref="J5:M5"/>
    <mergeCell ref="N5:T5"/>
    <mergeCell ref="B6:G6"/>
    <mergeCell ref="H6:I6"/>
    <mergeCell ref="J6:M6"/>
    <mergeCell ref="N6:T6"/>
    <mergeCell ref="J7:M7"/>
    <mergeCell ref="N7:P7"/>
    <mergeCell ref="R7:T7"/>
    <mergeCell ref="B8:G8"/>
    <mergeCell ref="J8:M8"/>
    <mergeCell ref="N8:P8"/>
    <mergeCell ref="R8:T8"/>
    <mergeCell ref="H9:T9"/>
    <mergeCell ref="B10:G10"/>
    <mergeCell ref="H10:T10"/>
    <mergeCell ref="B11:G11"/>
    <mergeCell ref="H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  <mergeCell ref="D12:E12"/>
    <mergeCell ref="B9:G9"/>
    <mergeCell ref="B7:G7"/>
    <mergeCell ref="B5:G5"/>
  </mergeCells>
  <phoneticPr fontId="1" type="noConversion"/>
  <pageMargins left="1" right="1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activeCell="A16" sqref="A16"/>
    </sheetView>
  </sheetViews>
  <sheetFormatPr defaultColWidth="9" defaultRowHeight="14.25"/>
  <cols>
    <col min="1" max="1" width="24" style="4" customWidth="1"/>
    <col min="2" max="2" width="12.5" style="4" customWidth="1"/>
    <col min="3" max="3" width="29" style="4" customWidth="1"/>
    <col min="4" max="4" width="12.5" style="4" customWidth="1"/>
    <col min="5" max="16384" width="9" style="4"/>
  </cols>
  <sheetData>
    <row r="1" spans="1:4" ht="42" customHeight="1">
      <c r="A1" s="211" t="s">
        <v>262</v>
      </c>
      <c r="B1" s="211"/>
      <c r="C1" s="211"/>
      <c r="D1" s="211"/>
    </row>
    <row r="2" spans="1:4" ht="21.75" customHeight="1">
      <c r="A2" s="1" t="s">
        <v>1</v>
      </c>
      <c r="B2" s="1"/>
      <c r="C2" s="1"/>
      <c r="D2" s="5" t="s">
        <v>2</v>
      </c>
    </row>
    <row r="3" spans="1:4" s="1" customFormat="1" ht="30" customHeight="1">
      <c r="A3" s="6" t="s">
        <v>263</v>
      </c>
      <c r="B3" s="7" t="s">
        <v>264</v>
      </c>
      <c r="C3" s="6" t="s">
        <v>263</v>
      </c>
      <c r="D3" s="7" t="s">
        <v>265</v>
      </c>
    </row>
    <row r="4" spans="1:4" s="1" customFormat="1" ht="30" customHeight="1">
      <c r="A4" s="8" t="s">
        <v>266</v>
      </c>
      <c r="B4" s="9"/>
      <c r="C4" s="10" t="s">
        <v>267</v>
      </c>
      <c r="D4" s="11">
        <v>0</v>
      </c>
    </row>
    <row r="5" spans="1:4" s="1" customFormat="1" ht="30" customHeight="1">
      <c r="A5" s="8" t="s">
        <v>268</v>
      </c>
      <c r="B5" s="9"/>
      <c r="C5" s="10" t="s">
        <v>269</v>
      </c>
      <c r="D5" s="9"/>
    </row>
    <row r="6" spans="1:4" s="1" customFormat="1" ht="30" customHeight="1">
      <c r="A6" s="8" t="s">
        <v>270</v>
      </c>
      <c r="B6" s="9"/>
      <c r="C6" s="10" t="s">
        <v>271</v>
      </c>
      <c r="D6" s="9"/>
    </row>
    <row r="7" spans="1:4" s="1" customFormat="1" ht="30" customHeight="1">
      <c r="A7" s="8" t="s">
        <v>272</v>
      </c>
      <c r="B7" s="9"/>
      <c r="C7" s="10" t="s">
        <v>273</v>
      </c>
      <c r="D7" s="9"/>
    </row>
    <row r="8" spans="1:4" s="1" customFormat="1" ht="30" customHeight="1">
      <c r="A8" s="8" t="s">
        <v>274</v>
      </c>
      <c r="B8" s="9"/>
      <c r="C8" s="10" t="s">
        <v>275</v>
      </c>
      <c r="D8" s="9"/>
    </row>
    <row r="9" spans="1:4" s="1" customFormat="1" ht="30" customHeight="1">
      <c r="A9" s="8"/>
      <c r="B9" s="9"/>
      <c r="C9" s="10"/>
      <c r="D9" s="9"/>
    </row>
    <row r="10" spans="1:4" s="2" customFormat="1" ht="30" customHeight="1">
      <c r="A10" s="12" t="s">
        <v>276</v>
      </c>
      <c r="B10" s="13"/>
      <c r="C10" s="14" t="s">
        <v>277</v>
      </c>
      <c r="D10" s="13"/>
    </row>
    <row r="11" spans="1:4" s="1" customFormat="1" ht="30" customHeight="1">
      <c r="A11" s="15" t="s">
        <v>278</v>
      </c>
      <c r="B11" s="9"/>
      <c r="C11" s="16" t="s">
        <v>279</v>
      </c>
      <c r="D11" s="9"/>
    </row>
    <row r="12" spans="1:4" s="1" customFormat="1" ht="30" customHeight="1">
      <c r="A12" s="16" t="s">
        <v>280</v>
      </c>
      <c r="B12" s="9"/>
      <c r="C12" s="15"/>
      <c r="D12" s="9"/>
    </row>
    <row r="13" spans="1:4" s="1" customFormat="1" ht="30" customHeight="1">
      <c r="A13" s="16"/>
      <c r="B13" s="9"/>
      <c r="C13" s="15"/>
      <c r="D13" s="9"/>
    </row>
    <row r="14" spans="1:4" s="1" customFormat="1" ht="30" customHeight="1">
      <c r="A14" s="12" t="s">
        <v>24</v>
      </c>
      <c r="B14" s="13"/>
      <c r="C14" s="14" t="s">
        <v>25</v>
      </c>
      <c r="D14" s="13"/>
    </row>
    <row r="15" spans="1:4" s="3" customFormat="1" ht="21" customHeight="1">
      <c r="A15" s="4"/>
      <c r="B15" s="4"/>
      <c r="C15" s="4"/>
      <c r="D15" s="4"/>
    </row>
    <row r="16" spans="1:4">
      <c r="A16"/>
      <c r="B16"/>
      <c r="C16"/>
      <c r="D16" s="17"/>
    </row>
    <row r="17" spans="1:4">
      <c r="A17"/>
      <c r="B17" s="17">
        <v>0</v>
      </c>
      <c r="C17"/>
      <c r="D17"/>
    </row>
  </sheetData>
  <sheetProtection formatCells="0" formatColumns="0" formatRows="0"/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68"/>
  <sheetViews>
    <sheetView showGridLines="0" showZeros="0" topLeftCell="A34" workbookViewId="0">
      <selection activeCell="A48" sqref="A48:XFD48"/>
    </sheetView>
  </sheetViews>
  <sheetFormatPr defaultColWidth="9" defaultRowHeight="11.25"/>
  <cols>
    <col min="1" max="1" width="5.125" style="132" customWidth="1"/>
    <col min="2" max="3" width="4.125" style="132" customWidth="1"/>
    <col min="4" max="4" width="19.75" style="132" customWidth="1"/>
    <col min="5" max="6" width="13.625" style="132" customWidth="1"/>
    <col min="7" max="16" width="11.5" style="132" customWidth="1"/>
    <col min="17" max="17" width="6.875" style="132" customWidth="1"/>
    <col min="18" max="18" width="10.375" style="132" customWidth="1"/>
    <col min="19" max="19" width="9.625" style="132" customWidth="1"/>
    <col min="20" max="251" width="6.875" style="132" customWidth="1"/>
    <col min="252" max="16384" width="9" style="132"/>
  </cols>
  <sheetData>
    <row r="1" spans="1:22" ht="42" customHeight="1">
      <c r="A1" s="146" t="s">
        <v>26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</row>
    <row r="2" spans="1:22" s="130" customFormat="1" ht="20.100000000000001" customHeight="1">
      <c r="A2" s="147" t="s">
        <v>1</v>
      </c>
      <c r="B2" s="147"/>
      <c r="C2" s="147"/>
      <c r="D2" s="147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V2" s="141" t="s">
        <v>2</v>
      </c>
    </row>
    <row r="3" spans="1:22" s="130" customFormat="1" ht="20.100000000000001" customHeight="1">
      <c r="A3" s="144" t="s">
        <v>27</v>
      </c>
      <c r="B3" s="144"/>
      <c r="C3" s="144"/>
      <c r="D3" s="145" t="s">
        <v>28</v>
      </c>
      <c r="E3" s="143" t="s">
        <v>29</v>
      </c>
      <c r="F3" s="148" t="s">
        <v>30</v>
      </c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50"/>
      <c r="R3" s="143" t="s">
        <v>31</v>
      </c>
      <c r="S3" s="143"/>
      <c r="T3" s="143" t="s">
        <v>32</v>
      </c>
      <c r="U3" s="143" t="s">
        <v>33</v>
      </c>
      <c r="V3" s="143" t="s">
        <v>34</v>
      </c>
    </row>
    <row r="4" spans="1:22" s="130" customFormat="1" ht="20.100000000000001" customHeight="1">
      <c r="A4" s="144"/>
      <c r="B4" s="144"/>
      <c r="C4" s="144"/>
      <c r="D4" s="145"/>
      <c r="E4" s="143"/>
      <c r="F4" s="143" t="s">
        <v>35</v>
      </c>
      <c r="G4" s="148" t="s">
        <v>36</v>
      </c>
      <c r="H4" s="149"/>
      <c r="I4" s="150"/>
      <c r="J4" s="148" t="s">
        <v>37</v>
      </c>
      <c r="K4" s="149"/>
      <c r="L4" s="149"/>
      <c r="M4" s="149"/>
      <c r="N4" s="149"/>
      <c r="O4" s="150"/>
      <c r="P4" s="143" t="s">
        <v>38</v>
      </c>
      <c r="Q4" s="143" t="s">
        <v>39</v>
      </c>
      <c r="R4" s="143" t="s">
        <v>40</v>
      </c>
      <c r="S4" s="143" t="s">
        <v>41</v>
      </c>
      <c r="T4" s="143"/>
      <c r="U4" s="143"/>
      <c r="V4" s="143"/>
    </row>
    <row r="5" spans="1:22" s="130" customFormat="1" ht="20.100000000000001" customHeight="1">
      <c r="A5" s="145" t="s">
        <v>42</v>
      </c>
      <c r="B5" s="145" t="s">
        <v>43</v>
      </c>
      <c r="C5" s="145" t="s">
        <v>44</v>
      </c>
      <c r="D5" s="145"/>
      <c r="E5" s="143"/>
      <c r="F5" s="143"/>
      <c r="G5" s="151" t="s">
        <v>45</v>
      </c>
      <c r="H5" s="151" t="s">
        <v>46</v>
      </c>
      <c r="I5" s="151" t="s">
        <v>47</v>
      </c>
      <c r="J5" s="143" t="s">
        <v>48</v>
      </c>
      <c r="K5" s="143" t="s">
        <v>49</v>
      </c>
      <c r="L5" s="143" t="s">
        <v>50</v>
      </c>
      <c r="M5" s="143" t="s">
        <v>51</v>
      </c>
      <c r="N5" s="143" t="s">
        <v>52</v>
      </c>
      <c r="O5" s="143" t="s">
        <v>53</v>
      </c>
      <c r="P5" s="143"/>
      <c r="Q5" s="143"/>
      <c r="R5" s="143"/>
      <c r="S5" s="143"/>
      <c r="T5" s="143"/>
      <c r="U5" s="143"/>
      <c r="V5" s="143"/>
    </row>
    <row r="6" spans="1:22" s="130" customFormat="1" ht="30" customHeight="1">
      <c r="A6" s="145"/>
      <c r="B6" s="145"/>
      <c r="C6" s="145"/>
      <c r="D6" s="145"/>
      <c r="E6" s="143"/>
      <c r="F6" s="143"/>
      <c r="G6" s="152"/>
      <c r="H6" s="152"/>
      <c r="I6" s="152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</row>
    <row r="7" spans="1:22" s="130" customFormat="1" ht="20.100000000000001" customHeight="1">
      <c r="A7" s="134" t="s">
        <v>54</v>
      </c>
      <c r="B7" s="134" t="s">
        <v>54</v>
      </c>
      <c r="C7" s="134" t="s">
        <v>54</v>
      </c>
      <c r="D7" s="134" t="s">
        <v>54</v>
      </c>
      <c r="E7" s="135">
        <v>1</v>
      </c>
      <c r="F7" s="136">
        <v>2</v>
      </c>
      <c r="G7" s="136">
        <v>3</v>
      </c>
      <c r="H7" s="136">
        <v>4</v>
      </c>
      <c r="I7" s="136">
        <v>5</v>
      </c>
      <c r="J7" s="136">
        <v>6</v>
      </c>
      <c r="K7" s="136">
        <v>7</v>
      </c>
      <c r="L7" s="136">
        <v>8</v>
      </c>
      <c r="M7" s="136">
        <v>9</v>
      </c>
      <c r="N7" s="136">
        <v>10</v>
      </c>
      <c r="O7" s="136">
        <v>11</v>
      </c>
      <c r="P7" s="136">
        <v>12</v>
      </c>
      <c r="Q7" s="136">
        <v>13</v>
      </c>
      <c r="R7" s="136">
        <v>14</v>
      </c>
      <c r="S7" s="136">
        <v>15</v>
      </c>
      <c r="T7" s="136">
        <v>16</v>
      </c>
      <c r="U7" s="136">
        <v>17</v>
      </c>
      <c r="V7" s="136">
        <v>18</v>
      </c>
    </row>
    <row r="8" spans="1:22" s="131" customFormat="1" ht="20.100000000000001" customHeight="1">
      <c r="A8" s="137"/>
      <c r="B8" s="137"/>
      <c r="C8" s="137"/>
      <c r="D8" s="138" t="s">
        <v>35</v>
      </c>
      <c r="E8" s="139">
        <f t="shared" ref="E8:V8" si="0">E9+E33+E44+E48</f>
        <v>183.16</v>
      </c>
      <c r="F8" s="139">
        <f t="shared" si="0"/>
        <v>183.16</v>
      </c>
      <c r="G8" s="140">
        <f t="shared" si="0"/>
        <v>183.16</v>
      </c>
      <c r="H8" s="140">
        <f t="shared" si="0"/>
        <v>183.16</v>
      </c>
      <c r="I8" s="140">
        <f t="shared" si="0"/>
        <v>0</v>
      </c>
      <c r="J8" s="140">
        <f t="shared" si="0"/>
        <v>0</v>
      </c>
      <c r="K8" s="139">
        <f t="shared" si="0"/>
        <v>0</v>
      </c>
      <c r="L8" s="139">
        <f t="shared" si="0"/>
        <v>0</v>
      </c>
      <c r="M8" s="139">
        <f t="shared" si="0"/>
        <v>0</v>
      </c>
      <c r="N8" s="139">
        <f t="shared" si="0"/>
        <v>0</v>
      </c>
      <c r="O8" s="139">
        <f t="shared" si="0"/>
        <v>0</v>
      </c>
      <c r="P8" s="139">
        <f t="shared" si="0"/>
        <v>0</v>
      </c>
      <c r="Q8" s="139">
        <f t="shared" si="0"/>
        <v>0</v>
      </c>
      <c r="R8" s="139">
        <f t="shared" si="0"/>
        <v>0</v>
      </c>
      <c r="S8" s="139">
        <f t="shared" si="0"/>
        <v>0</v>
      </c>
      <c r="T8" s="139">
        <f t="shared" si="0"/>
        <v>0</v>
      </c>
      <c r="U8" s="139">
        <f t="shared" si="0"/>
        <v>0</v>
      </c>
      <c r="V8" s="140">
        <f t="shared" si="0"/>
        <v>0</v>
      </c>
    </row>
    <row r="9" spans="1:22" ht="20.100000000000001" customHeight="1">
      <c r="A9" s="137"/>
      <c r="B9" s="137"/>
      <c r="C9" s="137"/>
      <c r="D9" s="138" t="s">
        <v>55</v>
      </c>
      <c r="E9" s="139">
        <f t="shared" ref="E9:V9" si="1">E10</f>
        <v>158.96</v>
      </c>
      <c r="F9" s="139">
        <f t="shared" si="1"/>
        <v>158.96</v>
      </c>
      <c r="G9" s="140">
        <f t="shared" si="1"/>
        <v>158.96</v>
      </c>
      <c r="H9" s="140">
        <f t="shared" si="1"/>
        <v>158.96</v>
      </c>
      <c r="I9" s="140">
        <f t="shared" si="1"/>
        <v>0</v>
      </c>
      <c r="J9" s="140">
        <f t="shared" si="1"/>
        <v>0</v>
      </c>
      <c r="K9" s="139">
        <f t="shared" si="1"/>
        <v>0</v>
      </c>
      <c r="L9" s="139">
        <f t="shared" si="1"/>
        <v>0</v>
      </c>
      <c r="M9" s="139">
        <f t="shared" si="1"/>
        <v>0</v>
      </c>
      <c r="N9" s="139">
        <f t="shared" si="1"/>
        <v>0</v>
      </c>
      <c r="O9" s="139">
        <f t="shared" si="1"/>
        <v>0</v>
      </c>
      <c r="P9" s="139">
        <f t="shared" si="1"/>
        <v>0</v>
      </c>
      <c r="Q9" s="139">
        <f t="shared" si="1"/>
        <v>0</v>
      </c>
      <c r="R9" s="139">
        <f t="shared" si="1"/>
        <v>0</v>
      </c>
      <c r="S9" s="139">
        <f t="shared" si="1"/>
        <v>0</v>
      </c>
      <c r="T9" s="139">
        <f t="shared" si="1"/>
        <v>0</v>
      </c>
      <c r="U9" s="139">
        <f t="shared" si="1"/>
        <v>0</v>
      </c>
      <c r="V9" s="140">
        <f t="shared" si="1"/>
        <v>0</v>
      </c>
    </row>
    <row r="10" spans="1:22" ht="20.100000000000001" customHeight="1">
      <c r="A10" s="137"/>
      <c r="B10" s="137"/>
      <c r="C10" s="137"/>
      <c r="D10" s="138" t="s">
        <v>56</v>
      </c>
      <c r="E10" s="139">
        <f t="shared" ref="E10:V10" si="2">E11+E25+E27+E30</f>
        <v>158.96</v>
      </c>
      <c r="F10" s="139">
        <f t="shared" si="2"/>
        <v>158.96</v>
      </c>
      <c r="G10" s="140">
        <f t="shared" si="2"/>
        <v>158.96</v>
      </c>
      <c r="H10" s="140">
        <f t="shared" si="2"/>
        <v>158.96</v>
      </c>
      <c r="I10" s="140">
        <f t="shared" si="2"/>
        <v>0</v>
      </c>
      <c r="J10" s="140">
        <f t="shared" si="2"/>
        <v>0</v>
      </c>
      <c r="K10" s="139">
        <f t="shared" si="2"/>
        <v>0</v>
      </c>
      <c r="L10" s="139">
        <f t="shared" si="2"/>
        <v>0</v>
      </c>
      <c r="M10" s="139">
        <f t="shared" si="2"/>
        <v>0</v>
      </c>
      <c r="N10" s="139">
        <f t="shared" si="2"/>
        <v>0</v>
      </c>
      <c r="O10" s="139">
        <f t="shared" si="2"/>
        <v>0</v>
      </c>
      <c r="P10" s="139">
        <f t="shared" si="2"/>
        <v>0</v>
      </c>
      <c r="Q10" s="139">
        <f t="shared" si="2"/>
        <v>0</v>
      </c>
      <c r="R10" s="139">
        <f t="shared" si="2"/>
        <v>0</v>
      </c>
      <c r="S10" s="139">
        <f t="shared" si="2"/>
        <v>0</v>
      </c>
      <c r="T10" s="139">
        <f t="shared" si="2"/>
        <v>0</v>
      </c>
      <c r="U10" s="139">
        <f t="shared" si="2"/>
        <v>0</v>
      </c>
      <c r="V10" s="140">
        <f t="shared" si="2"/>
        <v>0</v>
      </c>
    </row>
    <row r="11" spans="1:22" ht="20.100000000000001" customHeight="1">
      <c r="A11" s="137"/>
      <c r="B11" s="137"/>
      <c r="C11" s="137"/>
      <c r="D11" s="138" t="s">
        <v>57</v>
      </c>
      <c r="E11" s="139">
        <f t="shared" ref="E11:V11" si="3">SUM(E12:E24)</f>
        <v>119.96</v>
      </c>
      <c r="F11" s="139">
        <f t="shared" si="3"/>
        <v>119.96</v>
      </c>
      <c r="G11" s="140">
        <f t="shared" si="3"/>
        <v>119.96</v>
      </c>
      <c r="H11" s="140">
        <f t="shared" si="3"/>
        <v>119.96</v>
      </c>
      <c r="I11" s="140">
        <f t="shared" si="3"/>
        <v>0</v>
      </c>
      <c r="J11" s="140">
        <f t="shared" si="3"/>
        <v>0</v>
      </c>
      <c r="K11" s="139">
        <f t="shared" si="3"/>
        <v>0</v>
      </c>
      <c r="L11" s="139">
        <f t="shared" si="3"/>
        <v>0</v>
      </c>
      <c r="M11" s="139">
        <f t="shared" si="3"/>
        <v>0</v>
      </c>
      <c r="N11" s="139">
        <f t="shared" si="3"/>
        <v>0</v>
      </c>
      <c r="O11" s="139">
        <f t="shared" si="3"/>
        <v>0</v>
      </c>
      <c r="P11" s="139">
        <f t="shared" si="3"/>
        <v>0</v>
      </c>
      <c r="Q11" s="139">
        <f t="shared" si="3"/>
        <v>0</v>
      </c>
      <c r="R11" s="139">
        <f t="shared" si="3"/>
        <v>0</v>
      </c>
      <c r="S11" s="139">
        <f t="shared" si="3"/>
        <v>0</v>
      </c>
      <c r="T11" s="139">
        <f t="shared" si="3"/>
        <v>0</v>
      </c>
      <c r="U11" s="139">
        <f t="shared" si="3"/>
        <v>0</v>
      </c>
      <c r="V11" s="140">
        <f t="shared" si="3"/>
        <v>0</v>
      </c>
    </row>
    <row r="12" spans="1:22" ht="20.100000000000001" customHeight="1">
      <c r="A12" s="137" t="s">
        <v>58</v>
      </c>
      <c r="B12" s="137" t="s">
        <v>59</v>
      </c>
      <c r="C12" s="137" t="s">
        <v>60</v>
      </c>
      <c r="D12" s="138" t="s">
        <v>61</v>
      </c>
      <c r="E12" s="139">
        <v>59.17</v>
      </c>
      <c r="F12" s="139">
        <v>59.17</v>
      </c>
      <c r="G12" s="140">
        <v>59.17</v>
      </c>
      <c r="H12" s="140">
        <v>59.17</v>
      </c>
      <c r="I12" s="140">
        <v>0</v>
      </c>
      <c r="J12" s="140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40">
        <v>0</v>
      </c>
    </row>
    <row r="13" spans="1:22" ht="20.100000000000001" customHeight="1">
      <c r="A13" s="137" t="s">
        <v>58</v>
      </c>
      <c r="B13" s="137" t="s">
        <v>59</v>
      </c>
      <c r="C13" s="137" t="s">
        <v>60</v>
      </c>
      <c r="D13" s="138" t="s">
        <v>62</v>
      </c>
      <c r="E13" s="139">
        <v>4.93</v>
      </c>
      <c r="F13" s="139">
        <v>4.93</v>
      </c>
      <c r="G13" s="140">
        <v>4.93</v>
      </c>
      <c r="H13" s="140">
        <v>4.93</v>
      </c>
      <c r="I13" s="140">
        <v>0</v>
      </c>
      <c r="J13" s="140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40">
        <v>0</v>
      </c>
    </row>
    <row r="14" spans="1:22" ht="20.100000000000001" customHeight="1">
      <c r="A14" s="137" t="s">
        <v>58</v>
      </c>
      <c r="B14" s="137" t="s">
        <v>59</v>
      </c>
      <c r="C14" s="137" t="s">
        <v>60</v>
      </c>
      <c r="D14" s="138" t="s">
        <v>63</v>
      </c>
      <c r="E14" s="139">
        <v>1.71</v>
      </c>
      <c r="F14" s="139">
        <v>1.71</v>
      </c>
      <c r="G14" s="140">
        <v>1.71</v>
      </c>
      <c r="H14" s="140">
        <v>1.71</v>
      </c>
      <c r="I14" s="140">
        <v>0</v>
      </c>
      <c r="J14" s="140">
        <v>0</v>
      </c>
      <c r="K14" s="139">
        <v>0</v>
      </c>
      <c r="L14" s="139">
        <v>0</v>
      </c>
      <c r="M14" s="139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40">
        <v>0</v>
      </c>
    </row>
    <row r="15" spans="1:22" ht="20.100000000000001" customHeight="1">
      <c r="A15" s="137" t="s">
        <v>58</v>
      </c>
      <c r="B15" s="137" t="s">
        <v>59</v>
      </c>
      <c r="C15" s="137" t="s">
        <v>60</v>
      </c>
      <c r="D15" s="138" t="s">
        <v>64</v>
      </c>
      <c r="E15" s="139">
        <v>4.93</v>
      </c>
      <c r="F15" s="139">
        <v>4.93</v>
      </c>
      <c r="G15" s="140">
        <v>4.93</v>
      </c>
      <c r="H15" s="140">
        <v>4.93</v>
      </c>
      <c r="I15" s="140">
        <v>0</v>
      </c>
      <c r="J15" s="140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40">
        <v>0</v>
      </c>
    </row>
    <row r="16" spans="1:22" ht="20.100000000000001" customHeight="1">
      <c r="A16" s="137" t="s">
        <v>58</v>
      </c>
      <c r="B16" s="137" t="s">
        <v>59</v>
      </c>
      <c r="C16" s="137" t="s">
        <v>60</v>
      </c>
      <c r="D16" s="138" t="s">
        <v>65</v>
      </c>
      <c r="E16" s="139">
        <v>11.52</v>
      </c>
      <c r="F16" s="139">
        <v>11.52</v>
      </c>
      <c r="G16" s="140">
        <v>11.52</v>
      </c>
      <c r="H16" s="140">
        <v>11.52</v>
      </c>
      <c r="I16" s="140">
        <v>0</v>
      </c>
      <c r="J16" s="140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40">
        <v>0</v>
      </c>
    </row>
    <row r="17" spans="1:22" ht="20.100000000000001" customHeight="1">
      <c r="A17" s="137" t="s">
        <v>58</v>
      </c>
      <c r="B17" s="137" t="s">
        <v>59</v>
      </c>
      <c r="C17" s="137" t="s">
        <v>60</v>
      </c>
      <c r="D17" s="138" t="s">
        <v>66</v>
      </c>
      <c r="E17" s="139">
        <v>4.0599999999999996</v>
      </c>
      <c r="F17" s="139">
        <v>4.0599999999999996</v>
      </c>
      <c r="G17" s="140">
        <v>4.0599999999999996</v>
      </c>
      <c r="H17" s="140">
        <v>4.0599999999999996</v>
      </c>
      <c r="I17" s="140">
        <v>0</v>
      </c>
      <c r="J17" s="140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40">
        <v>0</v>
      </c>
    </row>
    <row r="18" spans="1:22" ht="20.100000000000001" customHeight="1">
      <c r="A18" s="137" t="s">
        <v>58</v>
      </c>
      <c r="B18" s="137" t="s">
        <v>59</v>
      </c>
      <c r="C18" s="137" t="s">
        <v>60</v>
      </c>
      <c r="D18" s="138" t="s">
        <v>67</v>
      </c>
      <c r="E18" s="139">
        <v>8.52</v>
      </c>
      <c r="F18" s="139">
        <v>8.52</v>
      </c>
      <c r="G18" s="140">
        <v>8.52</v>
      </c>
      <c r="H18" s="140">
        <v>8.52</v>
      </c>
      <c r="I18" s="140">
        <v>0</v>
      </c>
      <c r="J18" s="140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40">
        <v>0</v>
      </c>
    </row>
    <row r="19" spans="1:22" ht="20.100000000000001" customHeight="1">
      <c r="A19" s="137" t="s">
        <v>58</v>
      </c>
      <c r="B19" s="137" t="s">
        <v>59</v>
      </c>
      <c r="C19" s="137" t="s">
        <v>60</v>
      </c>
      <c r="D19" s="138" t="s">
        <v>68</v>
      </c>
      <c r="E19" s="139">
        <v>0.02</v>
      </c>
      <c r="F19" s="139">
        <v>0.02</v>
      </c>
      <c r="G19" s="140">
        <v>0.02</v>
      </c>
      <c r="H19" s="140">
        <v>0.02</v>
      </c>
      <c r="I19" s="140">
        <v>0</v>
      </c>
      <c r="J19" s="140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40">
        <v>0</v>
      </c>
    </row>
    <row r="20" spans="1:22" ht="20.100000000000001" customHeight="1">
      <c r="A20" s="137" t="s">
        <v>58</v>
      </c>
      <c r="B20" s="137" t="s">
        <v>59</v>
      </c>
      <c r="C20" s="137" t="s">
        <v>60</v>
      </c>
      <c r="D20" s="138" t="s">
        <v>69</v>
      </c>
      <c r="E20" s="139">
        <v>2.37</v>
      </c>
      <c r="F20" s="139">
        <v>2.37</v>
      </c>
      <c r="G20" s="140">
        <v>2.37</v>
      </c>
      <c r="H20" s="140">
        <v>2.37</v>
      </c>
      <c r="I20" s="140">
        <v>0</v>
      </c>
      <c r="J20" s="140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40">
        <v>0</v>
      </c>
    </row>
    <row r="21" spans="1:22" ht="20.100000000000001" customHeight="1">
      <c r="A21" s="137" t="s">
        <v>58</v>
      </c>
      <c r="B21" s="137" t="s">
        <v>59</v>
      </c>
      <c r="C21" s="137" t="s">
        <v>60</v>
      </c>
      <c r="D21" s="138" t="s">
        <v>70</v>
      </c>
      <c r="E21" s="139">
        <v>1.18</v>
      </c>
      <c r="F21" s="139">
        <v>1.18</v>
      </c>
      <c r="G21" s="140">
        <v>1.18</v>
      </c>
      <c r="H21" s="140">
        <v>1.18</v>
      </c>
      <c r="I21" s="140">
        <v>0</v>
      </c>
      <c r="J21" s="140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40">
        <v>0</v>
      </c>
    </row>
    <row r="22" spans="1:22" ht="20.100000000000001" customHeight="1">
      <c r="A22" s="137" t="s">
        <v>58</v>
      </c>
      <c r="B22" s="137" t="s">
        <v>59</v>
      </c>
      <c r="C22" s="137" t="s">
        <v>60</v>
      </c>
      <c r="D22" s="138" t="s">
        <v>71</v>
      </c>
      <c r="E22" s="139">
        <v>9.9700000000000006</v>
      </c>
      <c r="F22" s="139">
        <v>9.9700000000000006</v>
      </c>
      <c r="G22" s="140">
        <v>9.9700000000000006</v>
      </c>
      <c r="H22" s="140">
        <v>9.9700000000000006</v>
      </c>
      <c r="I22" s="140">
        <v>0</v>
      </c>
      <c r="J22" s="140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40">
        <v>0</v>
      </c>
    </row>
    <row r="23" spans="1:22" ht="20.100000000000001" customHeight="1">
      <c r="A23" s="137" t="s">
        <v>58</v>
      </c>
      <c r="B23" s="137" t="s">
        <v>59</v>
      </c>
      <c r="C23" s="137" t="s">
        <v>60</v>
      </c>
      <c r="D23" s="138" t="s">
        <v>72</v>
      </c>
      <c r="E23" s="139">
        <v>3</v>
      </c>
      <c r="F23" s="139">
        <v>3</v>
      </c>
      <c r="G23" s="140">
        <v>3</v>
      </c>
      <c r="H23" s="140">
        <v>3</v>
      </c>
      <c r="I23" s="140">
        <v>0</v>
      </c>
      <c r="J23" s="140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</row>
    <row r="24" spans="1:22" ht="20.100000000000001" customHeight="1">
      <c r="A24" s="137" t="s">
        <v>58</v>
      </c>
      <c r="B24" s="137" t="s">
        <v>59</v>
      </c>
      <c r="C24" s="137" t="s">
        <v>60</v>
      </c>
      <c r="D24" s="138" t="s">
        <v>73</v>
      </c>
      <c r="E24" s="139">
        <v>8.58</v>
      </c>
      <c r="F24" s="139">
        <v>8.58</v>
      </c>
      <c r="G24" s="140">
        <v>8.58</v>
      </c>
      <c r="H24" s="140">
        <v>8.58</v>
      </c>
      <c r="I24" s="140">
        <v>0</v>
      </c>
      <c r="J24" s="140">
        <v>0</v>
      </c>
      <c r="K24" s="139">
        <v>0</v>
      </c>
      <c r="L24" s="139">
        <v>0</v>
      </c>
      <c r="M24" s="139">
        <v>0</v>
      </c>
      <c r="N24" s="139">
        <v>0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</row>
    <row r="25" spans="1:22" ht="20.100000000000001" customHeight="1">
      <c r="A25" s="137"/>
      <c r="B25" s="137"/>
      <c r="C25" s="137"/>
      <c r="D25" s="138" t="s">
        <v>74</v>
      </c>
      <c r="E25" s="139">
        <f t="shared" ref="E25:V25" si="4">E26</f>
        <v>2</v>
      </c>
      <c r="F25" s="139">
        <f t="shared" si="4"/>
        <v>2</v>
      </c>
      <c r="G25" s="140">
        <f t="shared" si="4"/>
        <v>2</v>
      </c>
      <c r="H25" s="140">
        <f t="shared" si="4"/>
        <v>2</v>
      </c>
      <c r="I25" s="140">
        <f t="shared" si="4"/>
        <v>0</v>
      </c>
      <c r="J25" s="140">
        <f t="shared" si="4"/>
        <v>0</v>
      </c>
      <c r="K25" s="139">
        <f t="shared" si="4"/>
        <v>0</v>
      </c>
      <c r="L25" s="139">
        <f t="shared" si="4"/>
        <v>0</v>
      </c>
      <c r="M25" s="139">
        <f t="shared" si="4"/>
        <v>0</v>
      </c>
      <c r="N25" s="139">
        <f t="shared" si="4"/>
        <v>0</v>
      </c>
      <c r="O25" s="139">
        <f t="shared" si="4"/>
        <v>0</v>
      </c>
      <c r="P25" s="139">
        <f t="shared" si="4"/>
        <v>0</v>
      </c>
      <c r="Q25" s="139">
        <f t="shared" si="4"/>
        <v>0</v>
      </c>
      <c r="R25" s="139">
        <f t="shared" si="4"/>
        <v>0</v>
      </c>
      <c r="S25" s="139">
        <f t="shared" si="4"/>
        <v>0</v>
      </c>
      <c r="T25" s="139">
        <f t="shared" si="4"/>
        <v>0</v>
      </c>
      <c r="U25" s="139">
        <f t="shared" si="4"/>
        <v>0</v>
      </c>
      <c r="V25" s="140">
        <f t="shared" si="4"/>
        <v>0</v>
      </c>
    </row>
    <row r="26" spans="1:22" ht="20.100000000000001" customHeight="1">
      <c r="A26" s="137" t="s">
        <v>58</v>
      </c>
      <c r="B26" s="137" t="s">
        <v>59</v>
      </c>
      <c r="C26" s="137" t="s">
        <v>59</v>
      </c>
      <c r="D26" s="138" t="s">
        <v>75</v>
      </c>
      <c r="E26" s="139">
        <v>2</v>
      </c>
      <c r="F26" s="139">
        <v>2</v>
      </c>
      <c r="G26" s="140">
        <v>2</v>
      </c>
      <c r="H26" s="140">
        <v>2</v>
      </c>
      <c r="I26" s="140">
        <v>0</v>
      </c>
      <c r="J26" s="140">
        <v>0</v>
      </c>
      <c r="K26" s="139">
        <v>0</v>
      </c>
      <c r="L26" s="139">
        <v>0</v>
      </c>
      <c r="M26" s="139">
        <v>0</v>
      </c>
      <c r="N26" s="139">
        <v>0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40">
        <v>0</v>
      </c>
    </row>
    <row r="27" spans="1:22" ht="20.100000000000001" customHeight="1">
      <c r="A27" s="137"/>
      <c r="B27" s="137"/>
      <c r="C27" s="137"/>
      <c r="D27" s="138" t="s">
        <v>76</v>
      </c>
      <c r="E27" s="139">
        <f t="shared" ref="E27:V27" si="5">SUM(E28:E29)</f>
        <v>21</v>
      </c>
      <c r="F27" s="139">
        <f t="shared" si="5"/>
        <v>21</v>
      </c>
      <c r="G27" s="140">
        <f t="shared" si="5"/>
        <v>21</v>
      </c>
      <c r="H27" s="140">
        <f t="shared" si="5"/>
        <v>21</v>
      </c>
      <c r="I27" s="140">
        <f t="shared" si="5"/>
        <v>0</v>
      </c>
      <c r="J27" s="140">
        <f t="shared" si="5"/>
        <v>0</v>
      </c>
      <c r="K27" s="139">
        <f t="shared" si="5"/>
        <v>0</v>
      </c>
      <c r="L27" s="139">
        <f t="shared" si="5"/>
        <v>0</v>
      </c>
      <c r="M27" s="139">
        <f t="shared" si="5"/>
        <v>0</v>
      </c>
      <c r="N27" s="139">
        <f t="shared" si="5"/>
        <v>0</v>
      </c>
      <c r="O27" s="139">
        <f t="shared" si="5"/>
        <v>0</v>
      </c>
      <c r="P27" s="139">
        <f t="shared" si="5"/>
        <v>0</v>
      </c>
      <c r="Q27" s="139">
        <f t="shared" si="5"/>
        <v>0</v>
      </c>
      <c r="R27" s="139">
        <f t="shared" si="5"/>
        <v>0</v>
      </c>
      <c r="S27" s="139">
        <f t="shared" si="5"/>
        <v>0</v>
      </c>
      <c r="T27" s="139">
        <f t="shared" si="5"/>
        <v>0</v>
      </c>
      <c r="U27" s="139">
        <f t="shared" si="5"/>
        <v>0</v>
      </c>
      <c r="V27" s="140">
        <f t="shared" si="5"/>
        <v>0</v>
      </c>
    </row>
    <row r="28" spans="1:22" ht="20.100000000000001" customHeight="1">
      <c r="A28" s="137" t="s">
        <v>58</v>
      </c>
      <c r="B28" s="137" t="s">
        <v>59</v>
      </c>
      <c r="C28" s="137" t="s">
        <v>77</v>
      </c>
      <c r="D28" s="138" t="s">
        <v>78</v>
      </c>
      <c r="E28" s="139">
        <v>16</v>
      </c>
      <c r="F28" s="139">
        <v>16</v>
      </c>
      <c r="G28" s="140">
        <v>16</v>
      </c>
      <c r="H28" s="140">
        <v>16</v>
      </c>
      <c r="I28" s="140">
        <v>0</v>
      </c>
      <c r="J28" s="140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40">
        <v>0</v>
      </c>
    </row>
    <row r="29" spans="1:22" ht="20.100000000000001" customHeight="1">
      <c r="A29" s="137" t="s">
        <v>58</v>
      </c>
      <c r="B29" s="137" t="s">
        <v>59</v>
      </c>
      <c r="C29" s="137" t="s">
        <v>77</v>
      </c>
      <c r="D29" s="138" t="s">
        <v>79</v>
      </c>
      <c r="E29" s="139">
        <v>5</v>
      </c>
      <c r="F29" s="139">
        <v>5</v>
      </c>
      <c r="G29" s="140">
        <v>5</v>
      </c>
      <c r="H29" s="140">
        <v>5</v>
      </c>
      <c r="I29" s="140">
        <v>0</v>
      </c>
      <c r="J29" s="140">
        <v>0</v>
      </c>
      <c r="K29" s="139">
        <v>0</v>
      </c>
      <c r="L29" s="139">
        <v>0</v>
      </c>
      <c r="M29" s="139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40">
        <v>0</v>
      </c>
    </row>
    <row r="30" spans="1:22" ht="20.100000000000001" customHeight="1">
      <c r="A30" s="137"/>
      <c r="B30" s="137"/>
      <c r="C30" s="137"/>
      <c r="D30" s="138" t="s">
        <v>80</v>
      </c>
      <c r="E30" s="139">
        <f t="shared" ref="E30:V30" si="6">SUM(E31:E32)</f>
        <v>16</v>
      </c>
      <c r="F30" s="139">
        <f t="shared" si="6"/>
        <v>16</v>
      </c>
      <c r="G30" s="140">
        <f t="shared" si="6"/>
        <v>16</v>
      </c>
      <c r="H30" s="140">
        <f t="shared" si="6"/>
        <v>16</v>
      </c>
      <c r="I30" s="140">
        <f t="shared" si="6"/>
        <v>0</v>
      </c>
      <c r="J30" s="140">
        <f t="shared" si="6"/>
        <v>0</v>
      </c>
      <c r="K30" s="139">
        <f t="shared" si="6"/>
        <v>0</v>
      </c>
      <c r="L30" s="139">
        <f t="shared" si="6"/>
        <v>0</v>
      </c>
      <c r="M30" s="139">
        <f t="shared" si="6"/>
        <v>0</v>
      </c>
      <c r="N30" s="139">
        <f t="shared" si="6"/>
        <v>0</v>
      </c>
      <c r="O30" s="139">
        <f t="shared" si="6"/>
        <v>0</v>
      </c>
      <c r="P30" s="139">
        <f t="shared" si="6"/>
        <v>0</v>
      </c>
      <c r="Q30" s="139">
        <f t="shared" si="6"/>
        <v>0</v>
      </c>
      <c r="R30" s="139">
        <f t="shared" si="6"/>
        <v>0</v>
      </c>
      <c r="S30" s="139">
        <f t="shared" si="6"/>
        <v>0</v>
      </c>
      <c r="T30" s="139">
        <f t="shared" si="6"/>
        <v>0</v>
      </c>
      <c r="U30" s="139">
        <f t="shared" si="6"/>
        <v>0</v>
      </c>
      <c r="V30" s="140">
        <f t="shared" si="6"/>
        <v>0</v>
      </c>
    </row>
    <row r="31" spans="1:22" ht="20.100000000000001" customHeight="1">
      <c r="A31" s="137" t="s">
        <v>58</v>
      </c>
      <c r="B31" s="137" t="s">
        <v>59</v>
      </c>
      <c r="C31" s="137" t="s">
        <v>81</v>
      </c>
      <c r="D31" s="138" t="s">
        <v>82</v>
      </c>
      <c r="E31" s="139">
        <v>6</v>
      </c>
      <c r="F31" s="139">
        <v>6</v>
      </c>
      <c r="G31" s="140">
        <v>6</v>
      </c>
      <c r="H31" s="140">
        <v>6</v>
      </c>
      <c r="I31" s="140">
        <v>0</v>
      </c>
      <c r="J31" s="140">
        <v>0</v>
      </c>
      <c r="K31" s="139">
        <v>0</v>
      </c>
      <c r="L31" s="139">
        <v>0</v>
      </c>
      <c r="M31" s="139">
        <v>0</v>
      </c>
      <c r="N31" s="139">
        <v>0</v>
      </c>
      <c r="O31" s="139">
        <v>0</v>
      </c>
      <c r="P31" s="139">
        <v>0</v>
      </c>
      <c r="Q31" s="139">
        <v>0</v>
      </c>
      <c r="R31" s="139">
        <v>0</v>
      </c>
      <c r="S31" s="139">
        <v>0</v>
      </c>
      <c r="T31" s="139">
        <v>0</v>
      </c>
      <c r="U31" s="139">
        <v>0</v>
      </c>
      <c r="V31" s="140">
        <v>0</v>
      </c>
    </row>
    <row r="32" spans="1:22" ht="20.100000000000001" customHeight="1">
      <c r="A32" s="137" t="s">
        <v>58</v>
      </c>
      <c r="B32" s="137" t="s">
        <v>59</v>
      </c>
      <c r="C32" s="137" t="s">
        <v>81</v>
      </c>
      <c r="D32" s="138" t="s">
        <v>83</v>
      </c>
      <c r="E32" s="139">
        <v>10</v>
      </c>
      <c r="F32" s="139">
        <v>10</v>
      </c>
      <c r="G32" s="140">
        <v>10</v>
      </c>
      <c r="H32" s="140">
        <v>10</v>
      </c>
      <c r="I32" s="140">
        <v>0</v>
      </c>
      <c r="J32" s="140">
        <v>0</v>
      </c>
      <c r="K32" s="139">
        <v>0</v>
      </c>
      <c r="L32" s="139">
        <v>0</v>
      </c>
      <c r="M32" s="139">
        <v>0</v>
      </c>
      <c r="N32" s="139">
        <v>0</v>
      </c>
      <c r="O32" s="139">
        <v>0</v>
      </c>
      <c r="P32" s="139">
        <v>0</v>
      </c>
      <c r="Q32" s="139">
        <v>0</v>
      </c>
      <c r="R32" s="139">
        <v>0</v>
      </c>
      <c r="S32" s="139">
        <v>0</v>
      </c>
      <c r="T32" s="139">
        <v>0</v>
      </c>
      <c r="U32" s="139">
        <v>0</v>
      </c>
      <c r="V32" s="140">
        <v>0</v>
      </c>
    </row>
    <row r="33" spans="1:22" ht="20.100000000000001" customHeight="1">
      <c r="A33" s="137"/>
      <c r="B33" s="137"/>
      <c r="C33" s="137"/>
      <c r="D33" s="138" t="s">
        <v>84</v>
      </c>
      <c r="E33" s="139">
        <f t="shared" ref="E33:V33" si="7">E34+E37</f>
        <v>12.96</v>
      </c>
      <c r="F33" s="139">
        <f t="shared" si="7"/>
        <v>12.96</v>
      </c>
      <c r="G33" s="140">
        <f t="shared" si="7"/>
        <v>12.96</v>
      </c>
      <c r="H33" s="140">
        <f t="shared" si="7"/>
        <v>12.96</v>
      </c>
      <c r="I33" s="140">
        <f t="shared" si="7"/>
        <v>0</v>
      </c>
      <c r="J33" s="140">
        <f t="shared" si="7"/>
        <v>0</v>
      </c>
      <c r="K33" s="139">
        <f t="shared" si="7"/>
        <v>0</v>
      </c>
      <c r="L33" s="139">
        <f t="shared" si="7"/>
        <v>0</v>
      </c>
      <c r="M33" s="139">
        <f t="shared" si="7"/>
        <v>0</v>
      </c>
      <c r="N33" s="139">
        <f t="shared" si="7"/>
        <v>0</v>
      </c>
      <c r="O33" s="139">
        <f t="shared" si="7"/>
        <v>0</v>
      </c>
      <c r="P33" s="139">
        <f t="shared" si="7"/>
        <v>0</v>
      </c>
      <c r="Q33" s="139">
        <f t="shared" si="7"/>
        <v>0</v>
      </c>
      <c r="R33" s="139">
        <f t="shared" si="7"/>
        <v>0</v>
      </c>
      <c r="S33" s="139">
        <f t="shared" si="7"/>
        <v>0</v>
      </c>
      <c r="T33" s="139">
        <f t="shared" si="7"/>
        <v>0</v>
      </c>
      <c r="U33" s="139">
        <f t="shared" si="7"/>
        <v>0</v>
      </c>
      <c r="V33" s="140">
        <f t="shared" si="7"/>
        <v>0</v>
      </c>
    </row>
    <row r="34" spans="1:22" ht="20.100000000000001" customHeight="1">
      <c r="A34" s="137"/>
      <c r="B34" s="137"/>
      <c r="C34" s="137"/>
      <c r="D34" s="138" t="s">
        <v>85</v>
      </c>
      <c r="E34" s="139">
        <f t="shared" ref="E34:N35" si="8">E35</f>
        <v>11.84</v>
      </c>
      <c r="F34" s="139">
        <f t="shared" si="8"/>
        <v>11.84</v>
      </c>
      <c r="G34" s="140">
        <f t="shared" si="8"/>
        <v>11.84</v>
      </c>
      <c r="H34" s="140">
        <f t="shared" si="8"/>
        <v>11.84</v>
      </c>
      <c r="I34" s="140">
        <f t="shared" si="8"/>
        <v>0</v>
      </c>
      <c r="J34" s="140">
        <f t="shared" si="8"/>
        <v>0</v>
      </c>
      <c r="K34" s="139">
        <f t="shared" si="8"/>
        <v>0</v>
      </c>
      <c r="L34" s="139">
        <f t="shared" si="8"/>
        <v>0</v>
      </c>
      <c r="M34" s="139">
        <f t="shared" si="8"/>
        <v>0</v>
      </c>
      <c r="N34" s="139">
        <f t="shared" si="8"/>
        <v>0</v>
      </c>
      <c r="O34" s="139">
        <f t="shared" ref="O34:V35" si="9">O35</f>
        <v>0</v>
      </c>
      <c r="P34" s="139">
        <f t="shared" si="9"/>
        <v>0</v>
      </c>
      <c r="Q34" s="139">
        <f t="shared" si="9"/>
        <v>0</v>
      </c>
      <c r="R34" s="139">
        <f t="shared" si="9"/>
        <v>0</v>
      </c>
      <c r="S34" s="139">
        <f t="shared" si="9"/>
        <v>0</v>
      </c>
      <c r="T34" s="139">
        <f t="shared" si="9"/>
        <v>0</v>
      </c>
      <c r="U34" s="139">
        <f t="shared" si="9"/>
        <v>0</v>
      </c>
      <c r="V34" s="140">
        <f t="shared" si="9"/>
        <v>0</v>
      </c>
    </row>
    <row r="35" spans="1:22" ht="20.100000000000001" customHeight="1">
      <c r="A35" s="137"/>
      <c r="B35" s="137"/>
      <c r="C35" s="137"/>
      <c r="D35" s="138" t="s">
        <v>86</v>
      </c>
      <c r="E35" s="139">
        <f t="shared" si="8"/>
        <v>11.84</v>
      </c>
      <c r="F35" s="139">
        <f t="shared" si="8"/>
        <v>11.84</v>
      </c>
      <c r="G35" s="140">
        <f t="shared" si="8"/>
        <v>11.84</v>
      </c>
      <c r="H35" s="140">
        <f t="shared" si="8"/>
        <v>11.84</v>
      </c>
      <c r="I35" s="140">
        <f t="shared" si="8"/>
        <v>0</v>
      </c>
      <c r="J35" s="140">
        <f t="shared" si="8"/>
        <v>0</v>
      </c>
      <c r="K35" s="139">
        <f t="shared" si="8"/>
        <v>0</v>
      </c>
      <c r="L35" s="139">
        <f t="shared" si="8"/>
        <v>0</v>
      </c>
      <c r="M35" s="139">
        <f t="shared" si="8"/>
        <v>0</v>
      </c>
      <c r="N35" s="139">
        <f t="shared" si="8"/>
        <v>0</v>
      </c>
      <c r="O35" s="139">
        <f t="shared" si="9"/>
        <v>0</v>
      </c>
      <c r="P35" s="139">
        <f t="shared" si="9"/>
        <v>0</v>
      </c>
      <c r="Q35" s="139">
        <f t="shared" si="9"/>
        <v>0</v>
      </c>
      <c r="R35" s="139">
        <f t="shared" si="9"/>
        <v>0</v>
      </c>
      <c r="S35" s="139">
        <f t="shared" si="9"/>
        <v>0</v>
      </c>
      <c r="T35" s="139">
        <f t="shared" si="9"/>
        <v>0</v>
      </c>
      <c r="U35" s="139">
        <f t="shared" si="9"/>
        <v>0</v>
      </c>
      <c r="V35" s="140">
        <f t="shared" si="9"/>
        <v>0</v>
      </c>
    </row>
    <row r="36" spans="1:22" ht="20.100000000000001" customHeight="1">
      <c r="A36" s="137" t="s">
        <v>87</v>
      </c>
      <c r="B36" s="137" t="s">
        <v>81</v>
      </c>
      <c r="C36" s="137" t="s">
        <v>81</v>
      </c>
      <c r="D36" s="138" t="s">
        <v>88</v>
      </c>
      <c r="E36" s="139">
        <v>11.84</v>
      </c>
      <c r="F36" s="139">
        <v>11.84</v>
      </c>
      <c r="G36" s="140">
        <v>11.84</v>
      </c>
      <c r="H36" s="140">
        <v>11.84</v>
      </c>
      <c r="I36" s="140">
        <v>0</v>
      </c>
      <c r="J36" s="140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0</v>
      </c>
      <c r="Q36" s="139">
        <v>0</v>
      </c>
      <c r="R36" s="139">
        <v>0</v>
      </c>
      <c r="S36" s="139">
        <v>0</v>
      </c>
      <c r="T36" s="139">
        <v>0</v>
      </c>
      <c r="U36" s="139">
        <v>0</v>
      </c>
      <c r="V36" s="140">
        <v>0</v>
      </c>
    </row>
    <row r="37" spans="1:22" ht="20.100000000000001" customHeight="1">
      <c r="A37" s="137"/>
      <c r="B37" s="137"/>
      <c r="C37" s="137"/>
      <c r="D37" s="138" t="s">
        <v>89</v>
      </c>
      <c r="E37" s="139">
        <f t="shared" ref="E37:V37" si="10">E38+E40+E42</f>
        <v>1.1200000000000001</v>
      </c>
      <c r="F37" s="139">
        <f t="shared" si="10"/>
        <v>1.1200000000000001</v>
      </c>
      <c r="G37" s="140">
        <f t="shared" si="10"/>
        <v>1.1200000000000001</v>
      </c>
      <c r="H37" s="140">
        <f t="shared" si="10"/>
        <v>1.1200000000000001</v>
      </c>
      <c r="I37" s="140">
        <f t="shared" si="10"/>
        <v>0</v>
      </c>
      <c r="J37" s="140">
        <f t="shared" si="10"/>
        <v>0</v>
      </c>
      <c r="K37" s="139">
        <f t="shared" si="10"/>
        <v>0</v>
      </c>
      <c r="L37" s="139">
        <f t="shared" si="10"/>
        <v>0</v>
      </c>
      <c r="M37" s="139">
        <f t="shared" si="10"/>
        <v>0</v>
      </c>
      <c r="N37" s="139">
        <f t="shared" si="10"/>
        <v>0</v>
      </c>
      <c r="O37" s="139">
        <f t="shared" si="10"/>
        <v>0</v>
      </c>
      <c r="P37" s="139">
        <f t="shared" si="10"/>
        <v>0</v>
      </c>
      <c r="Q37" s="139">
        <f t="shared" si="10"/>
        <v>0</v>
      </c>
      <c r="R37" s="139">
        <f t="shared" si="10"/>
        <v>0</v>
      </c>
      <c r="S37" s="139">
        <f t="shared" si="10"/>
        <v>0</v>
      </c>
      <c r="T37" s="139">
        <f t="shared" si="10"/>
        <v>0</v>
      </c>
      <c r="U37" s="139">
        <f t="shared" si="10"/>
        <v>0</v>
      </c>
      <c r="V37" s="140">
        <f t="shared" si="10"/>
        <v>0</v>
      </c>
    </row>
    <row r="38" spans="1:22" ht="20.100000000000001" customHeight="1">
      <c r="A38" s="137"/>
      <c r="B38" s="137"/>
      <c r="C38" s="137"/>
      <c r="D38" s="138" t="s">
        <v>90</v>
      </c>
      <c r="E38" s="139">
        <f t="shared" ref="E38:V38" si="11">E39</f>
        <v>0.41</v>
      </c>
      <c r="F38" s="139">
        <f t="shared" si="11"/>
        <v>0.41</v>
      </c>
      <c r="G38" s="140">
        <f t="shared" si="11"/>
        <v>0.41</v>
      </c>
      <c r="H38" s="140">
        <f t="shared" si="11"/>
        <v>0.41</v>
      </c>
      <c r="I38" s="140">
        <f t="shared" si="11"/>
        <v>0</v>
      </c>
      <c r="J38" s="140">
        <f t="shared" si="11"/>
        <v>0</v>
      </c>
      <c r="K38" s="139">
        <f t="shared" si="11"/>
        <v>0</v>
      </c>
      <c r="L38" s="139">
        <f t="shared" si="11"/>
        <v>0</v>
      </c>
      <c r="M38" s="139">
        <f t="shared" si="11"/>
        <v>0</v>
      </c>
      <c r="N38" s="139">
        <f t="shared" si="11"/>
        <v>0</v>
      </c>
      <c r="O38" s="139">
        <f t="shared" si="11"/>
        <v>0</v>
      </c>
      <c r="P38" s="139">
        <f t="shared" si="11"/>
        <v>0</v>
      </c>
      <c r="Q38" s="139">
        <f t="shared" si="11"/>
        <v>0</v>
      </c>
      <c r="R38" s="139">
        <f t="shared" si="11"/>
        <v>0</v>
      </c>
      <c r="S38" s="139">
        <f t="shared" si="11"/>
        <v>0</v>
      </c>
      <c r="T38" s="139">
        <f t="shared" si="11"/>
        <v>0</v>
      </c>
      <c r="U38" s="139">
        <f t="shared" si="11"/>
        <v>0</v>
      </c>
      <c r="V38" s="140">
        <f t="shared" si="11"/>
        <v>0</v>
      </c>
    </row>
    <row r="39" spans="1:22" ht="20.100000000000001" customHeight="1">
      <c r="A39" s="137" t="s">
        <v>87</v>
      </c>
      <c r="B39" s="137" t="s">
        <v>91</v>
      </c>
      <c r="C39" s="137" t="s">
        <v>60</v>
      </c>
      <c r="D39" s="138" t="s">
        <v>92</v>
      </c>
      <c r="E39" s="139">
        <v>0.41</v>
      </c>
      <c r="F39" s="139">
        <v>0.41</v>
      </c>
      <c r="G39" s="140">
        <v>0.41</v>
      </c>
      <c r="H39" s="140">
        <v>0.41</v>
      </c>
      <c r="I39" s="140">
        <v>0</v>
      </c>
      <c r="J39" s="140">
        <v>0</v>
      </c>
      <c r="K39" s="139">
        <v>0</v>
      </c>
      <c r="L39" s="139">
        <v>0</v>
      </c>
      <c r="M39" s="139">
        <v>0</v>
      </c>
      <c r="N39" s="139">
        <v>0</v>
      </c>
      <c r="O39" s="139">
        <v>0</v>
      </c>
      <c r="P39" s="139">
        <v>0</v>
      </c>
      <c r="Q39" s="139">
        <v>0</v>
      </c>
      <c r="R39" s="139">
        <v>0</v>
      </c>
      <c r="S39" s="139">
        <v>0</v>
      </c>
      <c r="T39" s="139">
        <v>0</v>
      </c>
      <c r="U39" s="139">
        <v>0</v>
      </c>
      <c r="V39" s="140">
        <v>0</v>
      </c>
    </row>
    <row r="40" spans="1:22" ht="20.100000000000001" customHeight="1">
      <c r="A40" s="137"/>
      <c r="B40" s="137"/>
      <c r="C40" s="137"/>
      <c r="D40" s="138" t="s">
        <v>93</v>
      </c>
      <c r="E40" s="139">
        <f t="shared" ref="E40:V40" si="12">E41</f>
        <v>0.41</v>
      </c>
      <c r="F40" s="139">
        <f t="shared" si="12"/>
        <v>0.41</v>
      </c>
      <c r="G40" s="140">
        <f t="shared" si="12"/>
        <v>0.41</v>
      </c>
      <c r="H40" s="140">
        <f t="shared" si="12"/>
        <v>0.41</v>
      </c>
      <c r="I40" s="140">
        <f t="shared" si="12"/>
        <v>0</v>
      </c>
      <c r="J40" s="140">
        <f t="shared" si="12"/>
        <v>0</v>
      </c>
      <c r="K40" s="139">
        <f t="shared" si="12"/>
        <v>0</v>
      </c>
      <c r="L40" s="139">
        <f t="shared" si="12"/>
        <v>0</v>
      </c>
      <c r="M40" s="139">
        <f t="shared" si="12"/>
        <v>0</v>
      </c>
      <c r="N40" s="139">
        <f t="shared" si="12"/>
        <v>0</v>
      </c>
      <c r="O40" s="139">
        <f t="shared" si="12"/>
        <v>0</v>
      </c>
      <c r="P40" s="139">
        <f t="shared" si="12"/>
        <v>0</v>
      </c>
      <c r="Q40" s="139">
        <f t="shared" si="12"/>
        <v>0</v>
      </c>
      <c r="R40" s="139">
        <f t="shared" si="12"/>
        <v>0</v>
      </c>
      <c r="S40" s="139">
        <f t="shared" si="12"/>
        <v>0</v>
      </c>
      <c r="T40" s="139">
        <f t="shared" si="12"/>
        <v>0</v>
      </c>
      <c r="U40" s="139">
        <f t="shared" si="12"/>
        <v>0</v>
      </c>
      <c r="V40" s="140">
        <f t="shared" si="12"/>
        <v>0</v>
      </c>
    </row>
    <row r="41" spans="1:22" ht="20.100000000000001" customHeight="1">
      <c r="A41" s="137" t="s">
        <v>87</v>
      </c>
      <c r="B41" s="137" t="s">
        <v>91</v>
      </c>
      <c r="C41" s="137" t="s">
        <v>59</v>
      </c>
      <c r="D41" s="138" t="s">
        <v>94</v>
      </c>
      <c r="E41" s="139">
        <v>0.41</v>
      </c>
      <c r="F41" s="139">
        <v>0.41</v>
      </c>
      <c r="G41" s="140">
        <v>0.41</v>
      </c>
      <c r="H41" s="140">
        <v>0.41</v>
      </c>
      <c r="I41" s="140">
        <v>0</v>
      </c>
      <c r="J41" s="140">
        <v>0</v>
      </c>
      <c r="K41" s="139">
        <v>0</v>
      </c>
      <c r="L41" s="139">
        <v>0</v>
      </c>
      <c r="M41" s="139">
        <v>0</v>
      </c>
      <c r="N41" s="139">
        <v>0</v>
      </c>
      <c r="O41" s="139">
        <v>0</v>
      </c>
      <c r="P41" s="139">
        <v>0</v>
      </c>
      <c r="Q41" s="139">
        <v>0</v>
      </c>
      <c r="R41" s="139">
        <v>0</v>
      </c>
      <c r="S41" s="139">
        <v>0</v>
      </c>
      <c r="T41" s="139">
        <v>0</v>
      </c>
      <c r="U41" s="139">
        <v>0</v>
      </c>
      <c r="V41" s="140">
        <v>0</v>
      </c>
    </row>
    <row r="42" spans="1:22" ht="20.100000000000001" customHeight="1">
      <c r="A42" s="137"/>
      <c r="B42" s="137"/>
      <c r="C42" s="137"/>
      <c r="D42" s="138" t="s">
        <v>95</v>
      </c>
      <c r="E42" s="139">
        <f t="shared" ref="E42:V42" si="13">E43</f>
        <v>0.3</v>
      </c>
      <c r="F42" s="139">
        <f t="shared" si="13"/>
        <v>0.3</v>
      </c>
      <c r="G42" s="140">
        <f t="shared" si="13"/>
        <v>0.3</v>
      </c>
      <c r="H42" s="140">
        <f t="shared" si="13"/>
        <v>0.3</v>
      </c>
      <c r="I42" s="140">
        <f t="shared" si="13"/>
        <v>0</v>
      </c>
      <c r="J42" s="140">
        <f t="shared" si="13"/>
        <v>0</v>
      </c>
      <c r="K42" s="139">
        <f t="shared" si="13"/>
        <v>0</v>
      </c>
      <c r="L42" s="139">
        <f t="shared" si="13"/>
        <v>0</v>
      </c>
      <c r="M42" s="139">
        <f t="shared" si="13"/>
        <v>0</v>
      </c>
      <c r="N42" s="139">
        <f t="shared" si="13"/>
        <v>0</v>
      </c>
      <c r="O42" s="139">
        <f t="shared" si="13"/>
        <v>0</v>
      </c>
      <c r="P42" s="139">
        <f t="shared" si="13"/>
        <v>0</v>
      </c>
      <c r="Q42" s="139">
        <f t="shared" si="13"/>
        <v>0</v>
      </c>
      <c r="R42" s="139">
        <f t="shared" si="13"/>
        <v>0</v>
      </c>
      <c r="S42" s="139">
        <f t="shared" si="13"/>
        <v>0</v>
      </c>
      <c r="T42" s="139">
        <f t="shared" si="13"/>
        <v>0</v>
      </c>
      <c r="U42" s="139">
        <f t="shared" si="13"/>
        <v>0</v>
      </c>
      <c r="V42" s="140">
        <f t="shared" si="13"/>
        <v>0</v>
      </c>
    </row>
    <row r="43" spans="1:22" ht="20.100000000000001" customHeight="1">
      <c r="A43" s="137" t="s">
        <v>87</v>
      </c>
      <c r="B43" s="137" t="s">
        <v>91</v>
      </c>
      <c r="C43" s="137" t="s">
        <v>96</v>
      </c>
      <c r="D43" s="138" t="s">
        <v>97</v>
      </c>
      <c r="E43" s="139">
        <v>0.3</v>
      </c>
      <c r="F43" s="139">
        <v>0.3</v>
      </c>
      <c r="G43" s="140">
        <v>0.3</v>
      </c>
      <c r="H43" s="140">
        <v>0.3</v>
      </c>
      <c r="I43" s="140">
        <v>0</v>
      </c>
      <c r="J43" s="140">
        <v>0</v>
      </c>
      <c r="K43" s="139">
        <v>0</v>
      </c>
      <c r="L43" s="139">
        <v>0</v>
      </c>
      <c r="M43" s="139">
        <v>0</v>
      </c>
      <c r="N43" s="139">
        <v>0</v>
      </c>
      <c r="O43" s="139">
        <v>0</v>
      </c>
      <c r="P43" s="139">
        <v>0</v>
      </c>
      <c r="Q43" s="139">
        <v>0</v>
      </c>
      <c r="R43" s="139">
        <v>0</v>
      </c>
      <c r="S43" s="139">
        <v>0</v>
      </c>
      <c r="T43" s="139">
        <v>0</v>
      </c>
      <c r="U43" s="139">
        <v>0</v>
      </c>
      <c r="V43" s="140">
        <v>0</v>
      </c>
    </row>
    <row r="44" spans="1:22" ht="20.100000000000001" customHeight="1">
      <c r="A44" s="137"/>
      <c r="B44" s="137"/>
      <c r="C44" s="137"/>
      <c r="D44" s="138" t="s">
        <v>98</v>
      </c>
      <c r="E44" s="139">
        <f t="shared" ref="E44:N46" si="14">E45</f>
        <v>4.1399999999999997</v>
      </c>
      <c r="F44" s="139">
        <f t="shared" si="14"/>
        <v>4.1399999999999997</v>
      </c>
      <c r="G44" s="140">
        <f t="shared" si="14"/>
        <v>4.1399999999999997</v>
      </c>
      <c r="H44" s="140">
        <f t="shared" si="14"/>
        <v>4.1399999999999997</v>
      </c>
      <c r="I44" s="140">
        <f t="shared" si="14"/>
        <v>0</v>
      </c>
      <c r="J44" s="140">
        <f t="shared" si="14"/>
        <v>0</v>
      </c>
      <c r="K44" s="139">
        <f t="shared" si="14"/>
        <v>0</v>
      </c>
      <c r="L44" s="139">
        <f t="shared" si="14"/>
        <v>0</v>
      </c>
      <c r="M44" s="139">
        <f t="shared" si="14"/>
        <v>0</v>
      </c>
      <c r="N44" s="139">
        <f t="shared" si="14"/>
        <v>0</v>
      </c>
      <c r="O44" s="139">
        <f t="shared" ref="O44:V46" si="15">O45</f>
        <v>0</v>
      </c>
      <c r="P44" s="139">
        <f t="shared" si="15"/>
        <v>0</v>
      </c>
      <c r="Q44" s="139">
        <f t="shared" si="15"/>
        <v>0</v>
      </c>
      <c r="R44" s="139">
        <f t="shared" si="15"/>
        <v>0</v>
      </c>
      <c r="S44" s="139">
        <f t="shared" si="15"/>
        <v>0</v>
      </c>
      <c r="T44" s="139">
        <f t="shared" si="15"/>
        <v>0</v>
      </c>
      <c r="U44" s="139">
        <f t="shared" si="15"/>
        <v>0</v>
      </c>
      <c r="V44" s="140">
        <f t="shared" si="15"/>
        <v>0</v>
      </c>
    </row>
    <row r="45" spans="1:22" ht="20.100000000000001" customHeight="1">
      <c r="A45" s="137"/>
      <c r="B45" s="137"/>
      <c r="C45" s="137"/>
      <c r="D45" s="138" t="s">
        <v>99</v>
      </c>
      <c r="E45" s="139">
        <f t="shared" si="14"/>
        <v>4.1399999999999997</v>
      </c>
      <c r="F45" s="139">
        <f t="shared" si="14"/>
        <v>4.1399999999999997</v>
      </c>
      <c r="G45" s="140">
        <f t="shared" si="14"/>
        <v>4.1399999999999997</v>
      </c>
      <c r="H45" s="140">
        <f t="shared" si="14"/>
        <v>4.1399999999999997</v>
      </c>
      <c r="I45" s="140">
        <f t="shared" si="14"/>
        <v>0</v>
      </c>
      <c r="J45" s="140">
        <f t="shared" si="14"/>
        <v>0</v>
      </c>
      <c r="K45" s="139">
        <f t="shared" si="14"/>
        <v>0</v>
      </c>
      <c r="L45" s="139">
        <f t="shared" si="14"/>
        <v>0</v>
      </c>
      <c r="M45" s="139">
        <f t="shared" si="14"/>
        <v>0</v>
      </c>
      <c r="N45" s="139">
        <f t="shared" si="14"/>
        <v>0</v>
      </c>
      <c r="O45" s="139">
        <f t="shared" si="15"/>
        <v>0</v>
      </c>
      <c r="P45" s="139">
        <f t="shared" si="15"/>
        <v>0</v>
      </c>
      <c r="Q45" s="139">
        <f t="shared" si="15"/>
        <v>0</v>
      </c>
      <c r="R45" s="139">
        <f t="shared" si="15"/>
        <v>0</v>
      </c>
      <c r="S45" s="139">
        <f t="shared" si="15"/>
        <v>0</v>
      </c>
      <c r="T45" s="139">
        <f t="shared" si="15"/>
        <v>0</v>
      </c>
      <c r="U45" s="139">
        <f t="shared" si="15"/>
        <v>0</v>
      </c>
      <c r="V45" s="140">
        <f t="shared" si="15"/>
        <v>0</v>
      </c>
    </row>
    <row r="46" spans="1:22" ht="20.100000000000001" customHeight="1">
      <c r="A46" s="137"/>
      <c r="B46" s="137"/>
      <c r="C46" s="137"/>
      <c r="D46" s="138" t="s">
        <v>100</v>
      </c>
      <c r="E46" s="139">
        <f t="shared" si="14"/>
        <v>4.1399999999999997</v>
      </c>
      <c r="F46" s="139">
        <f t="shared" si="14"/>
        <v>4.1399999999999997</v>
      </c>
      <c r="G46" s="140">
        <f t="shared" si="14"/>
        <v>4.1399999999999997</v>
      </c>
      <c r="H46" s="140">
        <f t="shared" si="14"/>
        <v>4.1399999999999997</v>
      </c>
      <c r="I46" s="140">
        <f t="shared" si="14"/>
        <v>0</v>
      </c>
      <c r="J46" s="140">
        <f t="shared" si="14"/>
        <v>0</v>
      </c>
      <c r="K46" s="139">
        <f t="shared" si="14"/>
        <v>0</v>
      </c>
      <c r="L46" s="139">
        <f t="shared" si="14"/>
        <v>0</v>
      </c>
      <c r="M46" s="139">
        <f t="shared" si="14"/>
        <v>0</v>
      </c>
      <c r="N46" s="139">
        <f t="shared" si="14"/>
        <v>0</v>
      </c>
      <c r="O46" s="139">
        <f t="shared" si="15"/>
        <v>0</v>
      </c>
      <c r="P46" s="139">
        <f t="shared" si="15"/>
        <v>0</v>
      </c>
      <c r="Q46" s="139">
        <f t="shared" si="15"/>
        <v>0</v>
      </c>
      <c r="R46" s="139">
        <f t="shared" si="15"/>
        <v>0</v>
      </c>
      <c r="S46" s="139">
        <f t="shared" si="15"/>
        <v>0</v>
      </c>
      <c r="T46" s="139">
        <f t="shared" si="15"/>
        <v>0</v>
      </c>
      <c r="U46" s="139">
        <f t="shared" si="15"/>
        <v>0</v>
      </c>
      <c r="V46" s="140">
        <f t="shared" si="15"/>
        <v>0</v>
      </c>
    </row>
    <row r="47" spans="1:22" ht="20.100000000000001" customHeight="1">
      <c r="A47" s="137" t="s">
        <v>101</v>
      </c>
      <c r="B47" s="137" t="s">
        <v>102</v>
      </c>
      <c r="C47" s="137" t="s">
        <v>60</v>
      </c>
      <c r="D47" s="138" t="s">
        <v>103</v>
      </c>
      <c r="E47" s="139">
        <v>4.1399999999999997</v>
      </c>
      <c r="F47" s="139">
        <v>4.1399999999999997</v>
      </c>
      <c r="G47" s="140">
        <v>4.1399999999999997</v>
      </c>
      <c r="H47" s="140">
        <v>4.1399999999999997</v>
      </c>
      <c r="I47" s="140">
        <v>0</v>
      </c>
      <c r="J47" s="140">
        <v>0</v>
      </c>
      <c r="K47" s="139">
        <v>0</v>
      </c>
      <c r="L47" s="139">
        <v>0</v>
      </c>
      <c r="M47" s="139">
        <v>0</v>
      </c>
      <c r="N47" s="139">
        <v>0</v>
      </c>
      <c r="O47" s="139">
        <v>0</v>
      </c>
      <c r="P47" s="139">
        <v>0</v>
      </c>
      <c r="Q47" s="139">
        <v>0</v>
      </c>
      <c r="R47" s="139">
        <v>0</v>
      </c>
      <c r="S47" s="139">
        <v>0</v>
      </c>
      <c r="T47" s="139">
        <v>0</v>
      </c>
      <c r="U47" s="139">
        <v>0</v>
      </c>
      <c r="V47" s="140">
        <v>0</v>
      </c>
    </row>
    <row r="48" spans="1:22" ht="20.100000000000001" customHeight="1">
      <c r="A48" s="137"/>
      <c r="B48" s="137"/>
      <c r="C48" s="137"/>
      <c r="D48" s="138" t="s">
        <v>104</v>
      </c>
      <c r="E48" s="139">
        <f t="shared" ref="E48:N50" si="16">E49</f>
        <v>7.1</v>
      </c>
      <c r="F48" s="139">
        <f t="shared" si="16"/>
        <v>7.1</v>
      </c>
      <c r="G48" s="140">
        <f t="shared" si="16"/>
        <v>7.1</v>
      </c>
      <c r="H48" s="140">
        <f t="shared" si="16"/>
        <v>7.1</v>
      </c>
      <c r="I48" s="140">
        <f t="shared" si="16"/>
        <v>0</v>
      </c>
      <c r="J48" s="140">
        <f t="shared" si="16"/>
        <v>0</v>
      </c>
      <c r="K48" s="139">
        <f t="shared" si="16"/>
        <v>0</v>
      </c>
      <c r="L48" s="139">
        <f t="shared" si="16"/>
        <v>0</v>
      </c>
      <c r="M48" s="139">
        <f t="shared" si="16"/>
        <v>0</v>
      </c>
      <c r="N48" s="139">
        <f t="shared" si="16"/>
        <v>0</v>
      </c>
      <c r="O48" s="139">
        <f t="shared" ref="O48:V50" si="17">O49</f>
        <v>0</v>
      </c>
      <c r="P48" s="139">
        <f t="shared" si="17"/>
        <v>0</v>
      </c>
      <c r="Q48" s="139">
        <f t="shared" si="17"/>
        <v>0</v>
      </c>
      <c r="R48" s="139">
        <f t="shared" si="17"/>
        <v>0</v>
      </c>
      <c r="S48" s="139">
        <f t="shared" si="17"/>
        <v>0</v>
      </c>
      <c r="T48" s="139">
        <f t="shared" si="17"/>
        <v>0</v>
      </c>
      <c r="U48" s="139">
        <f t="shared" si="17"/>
        <v>0</v>
      </c>
      <c r="V48" s="140">
        <f t="shared" si="17"/>
        <v>0</v>
      </c>
    </row>
    <row r="49" spans="1:22" ht="20.100000000000001" customHeight="1">
      <c r="A49" s="137"/>
      <c r="B49" s="137"/>
      <c r="C49" s="137"/>
      <c r="D49" s="138" t="s">
        <v>105</v>
      </c>
      <c r="E49" s="139">
        <f t="shared" si="16"/>
        <v>7.1</v>
      </c>
      <c r="F49" s="139">
        <f t="shared" si="16"/>
        <v>7.1</v>
      </c>
      <c r="G49" s="140">
        <f t="shared" si="16"/>
        <v>7.1</v>
      </c>
      <c r="H49" s="140">
        <f t="shared" si="16"/>
        <v>7.1</v>
      </c>
      <c r="I49" s="140">
        <f t="shared" si="16"/>
        <v>0</v>
      </c>
      <c r="J49" s="140">
        <f t="shared" si="16"/>
        <v>0</v>
      </c>
      <c r="K49" s="139">
        <f t="shared" si="16"/>
        <v>0</v>
      </c>
      <c r="L49" s="139">
        <f t="shared" si="16"/>
        <v>0</v>
      </c>
      <c r="M49" s="139">
        <f t="shared" si="16"/>
        <v>0</v>
      </c>
      <c r="N49" s="139">
        <f t="shared" si="16"/>
        <v>0</v>
      </c>
      <c r="O49" s="139">
        <f t="shared" si="17"/>
        <v>0</v>
      </c>
      <c r="P49" s="139">
        <f t="shared" si="17"/>
        <v>0</v>
      </c>
      <c r="Q49" s="139">
        <f t="shared" si="17"/>
        <v>0</v>
      </c>
      <c r="R49" s="139">
        <f t="shared" si="17"/>
        <v>0</v>
      </c>
      <c r="S49" s="139">
        <f t="shared" si="17"/>
        <v>0</v>
      </c>
      <c r="T49" s="139">
        <f t="shared" si="17"/>
        <v>0</v>
      </c>
      <c r="U49" s="139">
        <f t="shared" si="17"/>
        <v>0</v>
      </c>
      <c r="V49" s="140">
        <f t="shared" si="17"/>
        <v>0</v>
      </c>
    </row>
    <row r="50" spans="1:22" ht="20.100000000000001" customHeight="1">
      <c r="A50" s="137"/>
      <c r="B50" s="137"/>
      <c r="C50" s="137"/>
      <c r="D50" s="138" t="s">
        <v>106</v>
      </c>
      <c r="E50" s="139">
        <f t="shared" si="16"/>
        <v>7.1</v>
      </c>
      <c r="F50" s="139">
        <f t="shared" si="16"/>
        <v>7.1</v>
      </c>
      <c r="G50" s="140">
        <f t="shared" si="16"/>
        <v>7.1</v>
      </c>
      <c r="H50" s="140">
        <f t="shared" si="16"/>
        <v>7.1</v>
      </c>
      <c r="I50" s="140">
        <f t="shared" si="16"/>
        <v>0</v>
      </c>
      <c r="J50" s="140">
        <f t="shared" si="16"/>
        <v>0</v>
      </c>
      <c r="K50" s="139">
        <f t="shared" si="16"/>
        <v>0</v>
      </c>
      <c r="L50" s="139">
        <f t="shared" si="16"/>
        <v>0</v>
      </c>
      <c r="M50" s="139">
        <f t="shared" si="16"/>
        <v>0</v>
      </c>
      <c r="N50" s="139">
        <f t="shared" si="16"/>
        <v>0</v>
      </c>
      <c r="O50" s="139">
        <f t="shared" si="17"/>
        <v>0</v>
      </c>
      <c r="P50" s="139">
        <f t="shared" si="17"/>
        <v>0</v>
      </c>
      <c r="Q50" s="139">
        <f t="shared" si="17"/>
        <v>0</v>
      </c>
      <c r="R50" s="139">
        <f t="shared" si="17"/>
        <v>0</v>
      </c>
      <c r="S50" s="139">
        <f t="shared" si="17"/>
        <v>0</v>
      </c>
      <c r="T50" s="139">
        <f t="shared" si="17"/>
        <v>0</v>
      </c>
      <c r="U50" s="139">
        <f t="shared" si="17"/>
        <v>0</v>
      </c>
      <c r="V50" s="140">
        <f t="shared" si="17"/>
        <v>0</v>
      </c>
    </row>
    <row r="51" spans="1:22" ht="20.100000000000001" customHeight="1">
      <c r="A51" s="137" t="s">
        <v>107</v>
      </c>
      <c r="B51" s="137" t="s">
        <v>59</v>
      </c>
      <c r="C51" s="137" t="s">
        <v>60</v>
      </c>
      <c r="D51" s="138" t="s">
        <v>108</v>
      </c>
      <c r="E51" s="139">
        <v>7.1</v>
      </c>
      <c r="F51" s="139">
        <v>7.1</v>
      </c>
      <c r="G51" s="140">
        <v>7.1</v>
      </c>
      <c r="H51" s="140">
        <v>7.1</v>
      </c>
      <c r="I51" s="140">
        <v>0</v>
      </c>
      <c r="J51" s="140">
        <v>0</v>
      </c>
      <c r="K51" s="139">
        <v>0</v>
      </c>
      <c r="L51" s="139">
        <v>0</v>
      </c>
      <c r="M51" s="139">
        <v>0</v>
      </c>
      <c r="N51" s="139">
        <v>0</v>
      </c>
      <c r="O51" s="139">
        <v>0</v>
      </c>
      <c r="P51" s="139">
        <v>0</v>
      </c>
      <c r="Q51" s="139">
        <v>0</v>
      </c>
      <c r="R51" s="139">
        <v>0</v>
      </c>
      <c r="S51" s="139">
        <v>0</v>
      </c>
      <c r="T51" s="139">
        <v>0</v>
      </c>
      <c r="U51" s="139">
        <v>0</v>
      </c>
      <c r="V51" s="140">
        <v>0</v>
      </c>
    </row>
    <row r="52" spans="1:22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1:22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22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2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2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</sheetData>
  <sheetProtection formatCells="0" formatColumns="0" formatRows="0"/>
  <mergeCells count="29">
    <mergeCell ref="A1:V1"/>
    <mergeCell ref="A2:D2"/>
    <mergeCell ref="F3:Q3"/>
    <mergeCell ref="R3:S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U3:U6"/>
    <mergeCell ref="V3:V6"/>
    <mergeCell ref="A3:C4"/>
    <mergeCell ref="P4:P6"/>
    <mergeCell ref="Q4:Q6"/>
    <mergeCell ref="R4:R6"/>
    <mergeCell ref="S4:S6"/>
    <mergeCell ref="T3:T6"/>
    <mergeCell ref="A5:A6"/>
    <mergeCell ref="B5:B6"/>
    <mergeCell ref="C5:C6"/>
    <mergeCell ref="D3:D6"/>
    <mergeCell ref="E3:E6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2"/>
  <sheetViews>
    <sheetView showGridLines="0" showZeros="0" workbookViewId="0">
      <selection sqref="A1:J1"/>
    </sheetView>
  </sheetViews>
  <sheetFormatPr defaultColWidth="9" defaultRowHeight="11.25"/>
  <cols>
    <col min="1" max="1" width="5.125" style="37" customWidth="1"/>
    <col min="2" max="3" width="4.125" style="37" customWidth="1"/>
    <col min="4" max="4" width="17.5" style="37" customWidth="1"/>
    <col min="5" max="5" width="13.5" style="37" customWidth="1"/>
    <col min="6" max="6" width="13.625" style="37" customWidth="1"/>
    <col min="7" max="8" width="12.75" style="37" customWidth="1"/>
    <col min="9" max="9" width="12.875" style="37" customWidth="1"/>
    <col min="10" max="10" width="13.625" style="37" customWidth="1"/>
    <col min="11" max="16384" width="9" style="37"/>
  </cols>
  <sheetData>
    <row r="1" spans="1:10" ht="42" customHeight="1">
      <c r="A1" s="153" t="s">
        <v>109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20.100000000000001" customHeight="1">
      <c r="A2" s="154" t="s">
        <v>1</v>
      </c>
      <c r="B2" s="155"/>
      <c r="C2" s="155"/>
      <c r="D2" s="155"/>
      <c r="E2" s="38"/>
      <c r="F2" s="38"/>
      <c r="G2" s="39"/>
      <c r="H2" s="39"/>
      <c r="I2" s="39"/>
      <c r="J2" s="52" t="s">
        <v>2</v>
      </c>
    </row>
    <row r="3" spans="1:10" s="77" customFormat="1" ht="16.5" customHeight="1">
      <c r="A3" s="156" t="s">
        <v>110</v>
      </c>
      <c r="B3" s="157"/>
      <c r="C3" s="158"/>
      <c r="D3" s="163" t="s">
        <v>111</v>
      </c>
      <c r="E3" s="166" t="s">
        <v>29</v>
      </c>
      <c r="F3" s="159" t="s">
        <v>112</v>
      </c>
      <c r="G3" s="159"/>
      <c r="H3" s="159"/>
      <c r="I3" s="159"/>
      <c r="J3" s="159"/>
    </row>
    <row r="4" spans="1:10" s="77" customFormat="1" ht="14.25" customHeight="1">
      <c r="A4" s="161" t="s">
        <v>42</v>
      </c>
      <c r="B4" s="162" t="s">
        <v>43</v>
      </c>
      <c r="C4" s="162" t="s">
        <v>44</v>
      </c>
      <c r="D4" s="164"/>
      <c r="E4" s="166"/>
      <c r="F4" s="166" t="s">
        <v>35</v>
      </c>
      <c r="G4" s="160" t="s">
        <v>113</v>
      </c>
      <c r="H4" s="160"/>
      <c r="I4" s="160"/>
      <c r="J4" s="82" t="s">
        <v>114</v>
      </c>
    </row>
    <row r="5" spans="1:10" s="77" customFormat="1" ht="27" customHeight="1">
      <c r="A5" s="161"/>
      <c r="B5" s="162"/>
      <c r="C5" s="162"/>
      <c r="D5" s="165"/>
      <c r="E5" s="166"/>
      <c r="F5" s="166"/>
      <c r="G5" s="79" t="s">
        <v>115</v>
      </c>
      <c r="H5" s="79" t="s">
        <v>116</v>
      </c>
      <c r="I5" s="79" t="s">
        <v>117</v>
      </c>
      <c r="J5" s="79" t="s">
        <v>115</v>
      </c>
    </row>
    <row r="6" spans="1:10" s="77" customFormat="1" ht="20.100000000000001" customHeight="1">
      <c r="A6" s="83" t="s">
        <v>54</v>
      </c>
      <c r="B6" s="81" t="s">
        <v>54</v>
      </c>
      <c r="C6" s="81" t="s">
        <v>54</v>
      </c>
      <c r="D6" s="81" t="s">
        <v>54</v>
      </c>
      <c r="E6" s="80">
        <v>1</v>
      </c>
      <c r="F6" s="80">
        <v>2</v>
      </c>
      <c r="G6" s="80">
        <v>3</v>
      </c>
      <c r="H6" s="80">
        <v>4</v>
      </c>
      <c r="I6" s="80">
        <v>5</v>
      </c>
      <c r="J6" s="80">
        <v>6</v>
      </c>
    </row>
    <row r="7" spans="1:10" s="78" customFormat="1" ht="20.100000000000001" customHeight="1">
      <c r="A7" s="84"/>
      <c r="B7" s="85"/>
      <c r="C7" s="85"/>
      <c r="D7" s="85" t="s">
        <v>35</v>
      </c>
      <c r="E7" s="87">
        <f t="shared" ref="E7:J7" si="0">E8+E32+E43+E47</f>
        <v>183.16</v>
      </c>
      <c r="F7" s="87">
        <f t="shared" si="0"/>
        <v>183.16</v>
      </c>
      <c r="G7" s="87">
        <f t="shared" si="0"/>
        <v>144.16</v>
      </c>
      <c r="H7" s="87">
        <f t="shared" si="0"/>
        <v>122.61</v>
      </c>
      <c r="I7" s="87">
        <f t="shared" si="0"/>
        <v>21.55</v>
      </c>
      <c r="J7" s="87">
        <f t="shared" si="0"/>
        <v>39</v>
      </c>
    </row>
    <row r="8" spans="1:10" s="36" customFormat="1" ht="20.100000000000001" customHeight="1">
      <c r="A8" s="84" t="s">
        <v>58</v>
      </c>
      <c r="B8" s="85"/>
      <c r="C8" s="85"/>
      <c r="D8" s="85" t="s">
        <v>55</v>
      </c>
      <c r="E8" s="87">
        <f t="shared" ref="E8:J8" si="1">E9</f>
        <v>158.96</v>
      </c>
      <c r="F8" s="87">
        <f t="shared" si="1"/>
        <v>158.96</v>
      </c>
      <c r="G8" s="87">
        <f t="shared" si="1"/>
        <v>119.96</v>
      </c>
      <c r="H8" s="87">
        <f t="shared" si="1"/>
        <v>98.41</v>
      </c>
      <c r="I8" s="87">
        <f t="shared" si="1"/>
        <v>21.55</v>
      </c>
      <c r="J8" s="87">
        <f t="shared" si="1"/>
        <v>39</v>
      </c>
    </row>
    <row r="9" spans="1:10" s="36" customFormat="1" ht="20.100000000000001" customHeight="1">
      <c r="A9" s="84"/>
      <c r="B9" s="85" t="s">
        <v>59</v>
      </c>
      <c r="C9" s="85"/>
      <c r="D9" s="85" t="s">
        <v>56</v>
      </c>
      <c r="E9" s="87">
        <f t="shared" ref="E9:J9" si="2">E10+E24+E26+E29</f>
        <v>158.96</v>
      </c>
      <c r="F9" s="87">
        <f t="shared" si="2"/>
        <v>158.96</v>
      </c>
      <c r="G9" s="87">
        <f t="shared" si="2"/>
        <v>119.96</v>
      </c>
      <c r="H9" s="87">
        <f t="shared" si="2"/>
        <v>98.41</v>
      </c>
      <c r="I9" s="87">
        <f t="shared" si="2"/>
        <v>21.55</v>
      </c>
      <c r="J9" s="87">
        <f t="shared" si="2"/>
        <v>39</v>
      </c>
    </row>
    <row r="10" spans="1:10" s="36" customFormat="1" ht="20.100000000000001" customHeight="1">
      <c r="A10" s="84"/>
      <c r="B10" s="85"/>
      <c r="C10" s="85" t="s">
        <v>60</v>
      </c>
      <c r="D10" s="85" t="s">
        <v>57</v>
      </c>
      <c r="E10" s="87">
        <f t="shared" ref="E10:J10" si="3">SUM(E11:E23)</f>
        <v>119.96</v>
      </c>
      <c r="F10" s="87">
        <f t="shared" si="3"/>
        <v>119.96</v>
      </c>
      <c r="G10" s="87">
        <f t="shared" si="3"/>
        <v>119.96</v>
      </c>
      <c r="H10" s="87">
        <f t="shared" si="3"/>
        <v>98.41</v>
      </c>
      <c r="I10" s="87">
        <f t="shared" si="3"/>
        <v>21.55</v>
      </c>
      <c r="J10" s="87">
        <f t="shared" si="3"/>
        <v>0</v>
      </c>
    </row>
    <row r="11" spans="1:10" s="36" customFormat="1" ht="20.100000000000001" customHeight="1">
      <c r="A11" s="84" t="s">
        <v>118</v>
      </c>
      <c r="B11" s="85" t="s">
        <v>119</v>
      </c>
      <c r="C11" s="85" t="s">
        <v>120</v>
      </c>
      <c r="D11" s="85" t="s">
        <v>69</v>
      </c>
      <c r="E11" s="87">
        <v>2.37</v>
      </c>
      <c r="F11" s="87">
        <v>2.37</v>
      </c>
      <c r="G11" s="87">
        <v>2.37</v>
      </c>
      <c r="H11" s="87">
        <v>2.37</v>
      </c>
      <c r="I11" s="87">
        <v>0</v>
      </c>
      <c r="J11" s="87">
        <v>0</v>
      </c>
    </row>
    <row r="12" spans="1:10" s="36" customFormat="1" ht="20.100000000000001" customHeight="1">
      <c r="A12" s="84" t="s">
        <v>118</v>
      </c>
      <c r="B12" s="85" t="s">
        <v>119</v>
      </c>
      <c r="C12" s="85" t="s">
        <v>120</v>
      </c>
      <c r="D12" s="85" t="s">
        <v>72</v>
      </c>
      <c r="E12" s="87">
        <v>3</v>
      </c>
      <c r="F12" s="87">
        <v>3</v>
      </c>
      <c r="G12" s="87">
        <v>3</v>
      </c>
      <c r="H12" s="87">
        <v>0</v>
      </c>
      <c r="I12" s="87">
        <v>3</v>
      </c>
      <c r="J12" s="87">
        <v>0</v>
      </c>
    </row>
    <row r="13" spans="1:10" s="36" customFormat="1" ht="20.100000000000001" customHeight="1">
      <c r="A13" s="84" t="s">
        <v>118</v>
      </c>
      <c r="B13" s="85" t="s">
        <v>119</v>
      </c>
      <c r="C13" s="85" t="s">
        <v>120</v>
      </c>
      <c r="D13" s="85" t="s">
        <v>68</v>
      </c>
      <c r="E13" s="87">
        <v>0.02</v>
      </c>
      <c r="F13" s="87">
        <v>0.02</v>
      </c>
      <c r="G13" s="87">
        <v>0.02</v>
      </c>
      <c r="H13" s="87">
        <v>0.02</v>
      </c>
      <c r="I13" s="87">
        <v>0</v>
      </c>
      <c r="J13" s="87">
        <v>0</v>
      </c>
    </row>
    <row r="14" spans="1:10" s="36" customFormat="1" ht="20.100000000000001" customHeight="1">
      <c r="A14" s="84" t="s">
        <v>118</v>
      </c>
      <c r="B14" s="85" t="s">
        <v>119</v>
      </c>
      <c r="C14" s="85" t="s">
        <v>120</v>
      </c>
      <c r="D14" s="85" t="s">
        <v>67</v>
      </c>
      <c r="E14" s="87">
        <v>8.52</v>
      </c>
      <c r="F14" s="87">
        <v>8.52</v>
      </c>
      <c r="G14" s="87">
        <v>8.52</v>
      </c>
      <c r="H14" s="87">
        <v>8.52</v>
      </c>
      <c r="I14" s="87">
        <v>0</v>
      </c>
      <c r="J14" s="87">
        <v>0</v>
      </c>
    </row>
    <row r="15" spans="1:10" s="36" customFormat="1" ht="20.100000000000001" customHeight="1">
      <c r="A15" s="84" t="s">
        <v>118</v>
      </c>
      <c r="B15" s="85" t="s">
        <v>119</v>
      </c>
      <c r="C15" s="85" t="s">
        <v>120</v>
      </c>
      <c r="D15" s="85" t="s">
        <v>66</v>
      </c>
      <c r="E15" s="87">
        <v>4.0599999999999996</v>
      </c>
      <c r="F15" s="87">
        <v>4.0599999999999996</v>
      </c>
      <c r="G15" s="87">
        <v>4.0599999999999996</v>
      </c>
      <c r="H15" s="87">
        <v>4.0599999999999996</v>
      </c>
      <c r="I15" s="87">
        <v>0</v>
      </c>
      <c r="J15" s="87">
        <v>0</v>
      </c>
    </row>
    <row r="16" spans="1:10" s="36" customFormat="1" ht="20.100000000000001" customHeight="1">
      <c r="A16" s="84" t="s">
        <v>118</v>
      </c>
      <c r="B16" s="85" t="s">
        <v>119</v>
      </c>
      <c r="C16" s="85" t="s">
        <v>120</v>
      </c>
      <c r="D16" s="85" t="s">
        <v>61</v>
      </c>
      <c r="E16" s="87">
        <v>59.17</v>
      </c>
      <c r="F16" s="87">
        <v>59.17</v>
      </c>
      <c r="G16" s="87">
        <v>59.17</v>
      </c>
      <c r="H16" s="87">
        <v>59.17</v>
      </c>
      <c r="I16" s="87">
        <v>0</v>
      </c>
      <c r="J16" s="87">
        <v>0</v>
      </c>
    </row>
    <row r="17" spans="1:10" s="36" customFormat="1" ht="20.100000000000001" customHeight="1">
      <c r="A17" s="84" t="s">
        <v>118</v>
      </c>
      <c r="B17" s="85" t="s">
        <v>119</v>
      </c>
      <c r="C17" s="85" t="s">
        <v>120</v>
      </c>
      <c r="D17" s="85" t="s">
        <v>73</v>
      </c>
      <c r="E17" s="87">
        <v>8.58</v>
      </c>
      <c r="F17" s="87">
        <v>8.58</v>
      </c>
      <c r="G17" s="87">
        <v>8.58</v>
      </c>
      <c r="H17" s="87">
        <v>0</v>
      </c>
      <c r="I17" s="87">
        <v>8.58</v>
      </c>
      <c r="J17" s="87">
        <v>0</v>
      </c>
    </row>
    <row r="18" spans="1:10" s="36" customFormat="1" ht="20.100000000000001" customHeight="1">
      <c r="A18" s="84" t="s">
        <v>118</v>
      </c>
      <c r="B18" s="85" t="s">
        <v>119</v>
      </c>
      <c r="C18" s="85" t="s">
        <v>120</v>
      </c>
      <c r="D18" s="85" t="s">
        <v>65</v>
      </c>
      <c r="E18" s="87">
        <v>11.52</v>
      </c>
      <c r="F18" s="87">
        <v>11.52</v>
      </c>
      <c r="G18" s="87">
        <v>11.52</v>
      </c>
      <c r="H18" s="87">
        <v>11.52</v>
      </c>
      <c r="I18" s="87">
        <v>0</v>
      </c>
      <c r="J18" s="87">
        <v>0</v>
      </c>
    </row>
    <row r="19" spans="1:10" s="36" customFormat="1" ht="20.100000000000001" customHeight="1">
      <c r="A19" s="84" t="s">
        <v>118</v>
      </c>
      <c r="B19" s="85" t="s">
        <v>119</v>
      </c>
      <c r="C19" s="85" t="s">
        <v>120</v>
      </c>
      <c r="D19" s="85" t="s">
        <v>63</v>
      </c>
      <c r="E19" s="87">
        <v>1.71</v>
      </c>
      <c r="F19" s="87">
        <v>1.71</v>
      </c>
      <c r="G19" s="87">
        <v>1.71</v>
      </c>
      <c r="H19" s="87">
        <v>1.71</v>
      </c>
      <c r="I19" s="87">
        <v>0</v>
      </c>
      <c r="J19" s="87">
        <v>0</v>
      </c>
    </row>
    <row r="20" spans="1:10" s="36" customFormat="1" ht="20.100000000000001" customHeight="1">
      <c r="A20" s="84" t="s">
        <v>118</v>
      </c>
      <c r="B20" s="85" t="s">
        <v>119</v>
      </c>
      <c r="C20" s="85" t="s">
        <v>120</v>
      </c>
      <c r="D20" s="85" t="s">
        <v>62</v>
      </c>
      <c r="E20" s="87">
        <v>4.93</v>
      </c>
      <c r="F20" s="87">
        <v>4.93</v>
      </c>
      <c r="G20" s="87">
        <v>4.93</v>
      </c>
      <c r="H20" s="87">
        <v>4.93</v>
      </c>
      <c r="I20" s="87">
        <v>0</v>
      </c>
      <c r="J20" s="87">
        <v>0</v>
      </c>
    </row>
    <row r="21" spans="1:10" s="36" customFormat="1" ht="20.100000000000001" customHeight="1">
      <c r="A21" s="84" t="s">
        <v>118</v>
      </c>
      <c r="B21" s="85" t="s">
        <v>119</v>
      </c>
      <c r="C21" s="85" t="s">
        <v>120</v>
      </c>
      <c r="D21" s="85" t="s">
        <v>71</v>
      </c>
      <c r="E21" s="87">
        <v>9.9700000000000006</v>
      </c>
      <c r="F21" s="87">
        <v>9.9700000000000006</v>
      </c>
      <c r="G21" s="87">
        <v>9.9700000000000006</v>
      </c>
      <c r="H21" s="87">
        <v>0</v>
      </c>
      <c r="I21" s="87">
        <v>9.9700000000000006</v>
      </c>
      <c r="J21" s="87">
        <v>0</v>
      </c>
    </row>
    <row r="22" spans="1:10" s="36" customFormat="1" ht="20.100000000000001" customHeight="1">
      <c r="A22" s="84" t="s">
        <v>118</v>
      </c>
      <c r="B22" s="85" t="s">
        <v>119</v>
      </c>
      <c r="C22" s="85" t="s">
        <v>120</v>
      </c>
      <c r="D22" s="85" t="s">
        <v>64</v>
      </c>
      <c r="E22" s="87">
        <v>4.93</v>
      </c>
      <c r="F22" s="87">
        <v>4.93</v>
      </c>
      <c r="G22" s="87">
        <v>4.93</v>
      </c>
      <c r="H22" s="87">
        <v>4.93</v>
      </c>
      <c r="I22" s="87">
        <v>0</v>
      </c>
      <c r="J22" s="87">
        <v>0</v>
      </c>
    </row>
    <row r="23" spans="1:10" s="36" customFormat="1" ht="20.100000000000001" customHeight="1">
      <c r="A23" s="84" t="s">
        <v>118</v>
      </c>
      <c r="B23" s="85" t="s">
        <v>119</v>
      </c>
      <c r="C23" s="85" t="s">
        <v>120</v>
      </c>
      <c r="D23" s="85" t="s">
        <v>70</v>
      </c>
      <c r="E23" s="87">
        <v>1.18</v>
      </c>
      <c r="F23" s="87">
        <v>1.18</v>
      </c>
      <c r="G23" s="87">
        <v>1.18</v>
      </c>
      <c r="H23" s="87">
        <v>1.18</v>
      </c>
      <c r="I23" s="87">
        <v>0</v>
      </c>
      <c r="J23" s="87">
        <v>0</v>
      </c>
    </row>
    <row r="24" spans="1:10" s="36" customFormat="1" ht="20.100000000000001" customHeight="1">
      <c r="A24" s="84"/>
      <c r="B24" s="85"/>
      <c r="C24" s="85" t="s">
        <v>59</v>
      </c>
      <c r="D24" s="85" t="s">
        <v>74</v>
      </c>
      <c r="E24" s="87">
        <f t="shared" ref="E24:J24" si="4">E25</f>
        <v>2</v>
      </c>
      <c r="F24" s="87">
        <f t="shared" si="4"/>
        <v>2</v>
      </c>
      <c r="G24" s="87">
        <f t="shared" si="4"/>
        <v>0</v>
      </c>
      <c r="H24" s="87">
        <f t="shared" si="4"/>
        <v>0</v>
      </c>
      <c r="I24" s="87">
        <f t="shared" si="4"/>
        <v>0</v>
      </c>
      <c r="J24" s="87">
        <f t="shared" si="4"/>
        <v>2</v>
      </c>
    </row>
    <row r="25" spans="1:10" s="36" customFormat="1" ht="20.100000000000001" customHeight="1">
      <c r="A25" s="84" t="s">
        <v>118</v>
      </c>
      <c r="B25" s="85" t="s">
        <v>119</v>
      </c>
      <c r="C25" s="85" t="s">
        <v>119</v>
      </c>
      <c r="D25" s="85" t="s">
        <v>75</v>
      </c>
      <c r="E25" s="87">
        <v>2</v>
      </c>
      <c r="F25" s="87">
        <v>2</v>
      </c>
      <c r="G25" s="87">
        <v>0</v>
      </c>
      <c r="H25" s="87">
        <v>0</v>
      </c>
      <c r="I25" s="87">
        <v>0</v>
      </c>
      <c r="J25" s="87">
        <v>2</v>
      </c>
    </row>
    <row r="26" spans="1:10" s="36" customFormat="1" ht="20.100000000000001" customHeight="1">
      <c r="A26" s="84"/>
      <c r="B26" s="85"/>
      <c r="C26" s="85" t="s">
        <v>77</v>
      </c>
      <c r="D26" s="85" t="s">
        <v>76</v>
      </c>
      <c r="E26" s="87">
        <f t="shared" ref="E26:J26" si="5">SUM(E27:E28)</f>
        <v>21</v>
      </c>
      <c r="F26" s="87">
        <f t="shared" si="5"/>
        <v>21</v>
      </c>
      <c r="G26" s="87">
        <f t="shared" si="5"/>
        <v>0</v>
      </c>
      <c r="H26" s="87">
        <f t="shared" si="5"/>
        <v>0</v>
      </c>
      <c r="I26" s="87">
        <f t="shared" si="5"/>
        <v>0</v>
      </c>
      <c r="J26" s="87">
        <f t="shared" si="5"/>
        <v>21</v>
      </c>
    </row>
    <row r="27" spans="1:10" s="36" customFormat="1" ht="20.100000000000001" customHeight="1">
      <c r="A27" s="84" t="s">
        <v>118</v>
      </c>
      <c r="B27" s="85" t="s">
        <v>119</v>
      </c>
      <c r="C27" s="85" t="s">
        <v>121</v>
      </c>
      <c r="D27" s="85" t="s">
        <v>78</v>
      </c>
      <c r="E27" s="87">
        <v>16</v>
      </c>
      <c r="F27" s="87">
        <v>16</v>
      </c>
      <c r="G27" s="87">
        <v>0</v>
      </c>
      <c r="H27" s="87">
        <v>0</v>
      </c>
      <c r="I27" s="87">
        <v>0</v>
      </c>
      <c r="J27" s="87">
        <v>16</v>
      </c>
    </row>
    <row r="28" spans="1:10" s="36" customFormat="1" ht="20.100000000000001" customHeight="1">
      <c r="A28" s="84" t="s">
        <v>118</v>
      </c>
      <c r="B28" s="85" t="s">
        <v>119</v>
      </c>
      <c r="C28" s="85" t="s">
        <v>121</v>
      </c>
      <c r="D28" s="85" t="s">
        <v>79</v>
      </c>
      <c r="E28" s="87">
        <v>5</v>
      </c>
      <c r="F28" s="87">
        <v>5</v>
      </c>
      <c r="G28" s="87">
        <v>0</v>
      </c>
      <c r="H28" s="87">
        <v>0</v>
      </c>
      <c r="I28" s="87">
        <v>0</v>
      </c>
      <c r="J28" s="87">
        <v>5</v>
      </c>
    </row>
    <row r="29" spans="1:10" s="36" customFormat="1" ht="20.100000000000001" customHeight="1">
      <c r="A29" s="84"/>
      <c r="B29" s="85"/>
      <c r="C29" s="85" t="s">
        <v>81</v>
      </c>
      <c r="D29" s="85" t="s">
        <v>80</v>
      </c>
      <c r="E29" s="87">
        <f t="shared" ref="E29:J29" si="6">SUM(E30:E31)</f>
        <v>16</v>
      </c>
      <c r="F29" s="87">
        <f t="shared" si="6"/>
        <v>16</v>
      </c>
      <c r="G29" s="87">
        <f t="shared" si="6"/>
        <v>0</v>
      </c>
      <c r="H29" s="87">
        <f t="shared" si="6"/>
        <v>0</v>
      </c>
      <c r="I29" s="87">
        <f t="shared" si="6"/>
        <v>0</v>
      </c>
      <c r="J29" s="87">
        <f t="shared" si="6"/>
        <v>16</v>
      </c>
    </row>
    <row r="30" spans="1:10" s="36" customFormat="1" ht="20.100000000000001" customHeight="1">
      <c r="A30" s="84" t="s">
        <v>118</v>
      </c>
      <c r="B30" s="85" t="s">
        <v>119</v>
      </c>
      <c r="C30" s="85" t="s">
        <v>122</v>
      </c>
      <c r="D30" s="85" t="s">
        <v>82</v>
      </c>
      <c r="E30" s="87">
        <v>6</v>
      </c>
      <c r="F30" s="87">
        <v>6</v>
      </c>
      <c r="G30" s="87">
        <v>0</v>
      </c>
      <c r="H30" s="87">
        <v>0</v>
      </c>
      <c r="I30" s="87">
        <v>0</v>
      </c>
      <c r="J30" s="87">
        <v>6</v>
      </c>
    </row>
    <row r="31" spans="1:10" s="36" customFormat="1" ht="20.100000000000001" customHeight="1">
      <c r="A31" s="84" t="s">
        <v>118</v>
      </c>
      <c r="B31" s="85" t="s">
        <v>119</v>
      </c>
      <c r="C31" s="85" t="s">
        <v>122</v>
      </c>
      <c r="D31" s="85" t="s">
        <v>83</v>
      </c>
      <c r="E31" s="87">
        <v>10</v>
      </c>
      <c r="F31" s="87">
        <v>10</v>
      </c>
      <c r="G31" s="87">
        <v>0</v>
      </c>
      <c r="H31" s="87">
        <v>0</v>
      </c>
      <c r="I31" s="87">
        <v>0</v>
      </c>
      <c r="J31" s="87">
        <v>10</v>
      </c>
    </row>
    <row r="32" spans="1:10" ht="20.100000000000001" customHeight="1">
      <c r="A32" s="84" t="s">
        <v>87</v>
      </c>
      <c r="B32" s="85"/>
      <c r="C32" s="85"/>
      <c r="D32" s="85" t="s">
        <v>84</v>
      </c>
      <c r="E32" s="87">
        <f t="shared" ref="E32:J32" si="7">E33+E36</f>
        <v>12.96</v>
      </c>
      <c r="F32" s="87">
        <f t="shared" si="7"/>
        <v>12.96</v>
      </c>
      <c r="G32" s="87">
        <f t="shared" si="7"/>
        <v>12.96</v>
      </c>
      <c r="H32" s="87">
        <f t="shared" si="7"/>
        <v>12.96</v>
      </c>
      <c r="I32" s="87">
        <f t="shared" si="7"/>
        <v>0</v>
      </c>
      <c r="J32" s="87">
        <f t="shared" si="7"/>
        <v>0</v>
      </c>
    </row>
    <row r="33" spans="1:10" ht="20.100000000000001" customHeight="1">
      <c r="A33" s="84"/>
      <c r="B33" s="85" t="s">
        <v>81</v>
      </c>
      <c r="C33" s="85"/>
      <c r="D33" s="85" t="s">
        <v>85</v>
      </c>
      <c r="E33" s="87">
        <f t="shared" ref="E33:J34" si="8">E34</f>
        <v>11.84</v>
      </c>
      <c r="F33" s="87">
        <f t="shared" si="8"/>
        <v>11.84</v>
      </c>
      <c r="G33" s="87">
        <f t="shared" si="8"/>
        <v>11.84</v>
      </c>
      <c r="H33" s="87">
        <f t="shared" si="8"/>
        <v>11.84</v>
      </c>
      <c r="I33" s="87">
        <f t="shared" si="8"/>
        <v>0</v>
      </c>
      <c r="J33" s="87">
        <f t="shared" si="8"/>
        <v>0</v>
      </c>
    </row>
    <row r="34" spans="1:10" ht="20.100000000000001" customHeight="1">
      <c r="A34" s="84"/>
      <c r="B34" s="85"/>
      <c r="C34" s="85" t="s">
        <v>81</v>
      </c>
      <c r="D34" s="85" t="s">
        <v>86</v>
      </c>
      <c r="E34" s="87">
        <f t="shared" si="8"/>
        <v>11.84</v>
      </c>
      <c r="F34" s="87">
        <f t="shared" si="8"/>
        <v>11.84</v>
      </c>
      <c r="G34" s="87">
        <f t="shared" si="8"/>
        <v>11.84</v>
      </c>
      <c r="H34" s="87">
        <f t="shared" si="8"/>
        <v>11.84</v>
      </c>
      <c r="I34" s="87">
        <f t="shared" si="8"/>
        <v>0</v>
      </c>
      <c r="J34" s="87">
        <f t="shared" si="8"/>
        <v>0</v>
      </c>
    </row>
    <row r="35" spans="1:10" ht="20.100000000000001" customHeight="1">
      <c r="A35" s="84" t="s">
        <v>123</v>
      </c>
      <c r="B35" s="85" t="s">
        <v>122</v>
      </c>
      <c r="C35" s="85" t="s">
        <v>122</v>
      </c>
      <c r="D35" s="85" t="s">
        <v>88</v>
      </c>
      <c r="E35" s="87">
        <v>11.84</v>
      </c>
      <c r="F35" s="87">
        <v>11.84</v>
      </c>
      <c r="G35" s="87">
        <v>11.84</v>
      </c>
      <c r="H35" s="87">
        <v>11.84</v>
      </c>
      <c r="I35" s="87">
        <v>0</v>
      </c>
      <c r="J35" s="87">
        <v>0</v>
      </c>
    </row>
    <row r="36" spans="1:10" ht="20.100000000000001" customHeight="1">
      <c r="A36" s="84"/>
      <c r="B36" s="85" t="s">
        <v>91</v>
      </c>
      <c r="C36" s="85"/>
      <c r="D36" s="85" t="s">
        <v>89</v>
      </c>
      <c r="E36" s="87">
        <f t="shared" ref="E36:J36" si="9">E37+E39+E41</f>
        <v>1.1200000000000001</v>
      </c>
      <c r="F36" s="87">
        <f t="shared" si="9"/>
        <v>1.1200000000000001</v>
      </c>
      <c r="G36" s="87">
        <f t="shared" si="9"/>
        <v>1.1200000000000001</v>
      </c>
      <c r="H36" s="87">
        <f t="shared" si="9"/>
        <v>1.1200000000000001</v>
      </c>
      <c r="I36" s="87">
        <f t="shared" si="9"/>
        <v>0</v>
      </c>
      <c r="J36" s="87">
        <f t="shared" si="9"/>
        <v>0</v>
      </c>
    </row>
    <row r="37" spans="1:10" ht="20.100000000000001" customHeight="1">
      <c r="A37" s="84"/>
      <c r="B37" s="85"/>
      <c r="C37" s="85" t="s">
        <v>60</v>
      </c>
      <c r="D37" s="85" t="s">
        <v>90</v>
      </c>
      <c r="E37" s="87">
        <f t="shared" ref="E37:J37" si="10">E38</f>
        <v>0.41</v>
      </c>
      <c r="F37" s="87">
        <f t="shared" si="10"/>
        <v>0.41</v>
      </c>
      <c r="G37" s="87">
        <f t="shared" si="10"/>
        <v>0.41</v>
      </c>
      <c r="H37" s="87">
        <f t="shared" si="10"/>
        <v>0.41</v>
      </c>
      <c r="I37" s="87">
        <f t="shared" si="10"/>
        <v>0</v>
      </c>
      <c r="J37" s="87">
        <f t="shared" si="10"/>
        <v>0</v>
      </c>
    </row>
    <row r="38" spans="1:10" ht="20.100000000000001" customHeight="1">
      <c r="A38" s="84" t="s">
        <v>123</v>
      </c>
      <c r="B38" s="85" t="s">
        <v>124</v>
      </c>
      <c r="C38" s="85" t="s">
        <v>120</v>
      </c>
      <c r="D38" s="85" t="s">
        <v>92</v>
      </c>
      <c r="E38" s="87">
        <v>0.41</v>
      </c>
      <c r="F38" s="87">
        <v>0.41</v>
      </c>
      <c r="G38" s="87">
        <v>0.41</v>
      </c>
      <c r="H38" s="87">
        <v>0.41</v>
      </c>
      <c r="I38" s="87">
        <v>0</v>
      </c>
      <c r="J38" s="87">
        <v>0</v>
      </c>
    </row>
    <row r="39" spans="1:10" ht="20.100000000000001" customHeight="1">
      <c r="A39" s="84"/>
      <c r="B39" s="85"/>
      <c r="C39" s="85" t="s">
        <v>59</v>
      </c>
      <c r="D39" s="85" t="s">
        <v>93</v>
      </c>
      <c r="E39" s="87">
        <f t="shared" ref="E39:J39" si="11">E40</f>
        <v>0.41</v>
      </c>
      <c r="F39" s="87">
        <f t="shared" si="11"/>
        <v>0.41</v>
      </c>
      <c r="G39" s="87">
        <f t="shared" si="11"/>
        <v>0.41</v>
      </c>
      <c r="H39" s="87">
        <f t="shared" si="11"/>
        <v>0.41</v>
      </c>
      <c r="I39" s="87">
        <f t="shared" si="11"/>
        <v>0</v>
      </c>
      <c r="J39" s="87">
        <f t="shared" si="11"/>
        <v>0</v>
      </c>
    </row>
    <row r="40" spans="1:10" ht="20.100000000000001" customHeight="1">
      <c r="A40" s="84" t="s">
        <v>123</v>
      </c>
      <c r="B40" s="85" t="s">
        <v>124</v>
      </c>
      <c r="C40" s="85" t="s">
        <v>119</v>
      </c>
      <c r="D40" s="85" t="s">
        <v>94</v>
      </c>
      <c r="E40" s="87">
        <v>0.41</v>
      </c>
      <c r="F40" s="87">
        <v>0.41</v>
      </c>
      <c r="G40" s="87">
        <v>0.41</v>
      </c>
      <c r="H40" s="87">
        <v>0.41</v>
      </c>
      <c r="I40" s="87">
        <v>0</v>
      </c>
      <c r="J40" s="87">
        <v>0</v>
      </c>
    </row>
    <row r="41" spans="1:10" ht="20.100000000000001" customHeight="1">
      <c r="A41" s="84"/>
      <c r="B41" s="85"/>
      <c r="C41" s="85" t="s">
        <v>96</v>
      </c>
      <c r="D41" s="85" t="s">
        <v>95</v>
      </c>
      <c r="E41" s="87">
        <f t="shared" ref="E41:J41" si="12">E42</f>
        <v>0.3</v>
      </c>
      <c r="F41" s="87">
        <f t="shared" si="12"/>
        <v>0.3</v>
      </c>
      <c r="G41" s="87">
        <f t="shared" si="12"/>
        <v>0.3</v>
      </c>
      <c r="H41" s="87">
        <f t="shared" si="12"/>
        <v>0.3</v>
      </c>
      <c r="I41" s="87">
        <f t="shared" si="12"/>
        <v>0</v>
      </c>
      <c r="J41" s="87">
        <f t="shared" si="12"/>
        <v>0</v>
      </c>
    </row>
    <row r="42" spans="1:10" ht="20.100000000000001" customHeight="1">
      <c r="A42" s="84" t="s">
        <v>123</v>
      </c>
      <c r="B42" s="85" t="s">
        <v>124</v>
      </c>
      <c r="C42" s="85" t="s">
        <v>125</v>
      </c>
      <c r="D42" s="85" t="s">
        <v>97</v>
      </c>
      <c r="E42" s="87">
        <v>0.3</v>
      </c>
      <c r="F42" s="87">
        <v>0.3</v>
      </c>
      <c r="G42" s="87">
        <v>0.3</v>
      </c>
      <c r="H42" s="87">
        <v>0.3</v>
      </c>
      <c r="I42" s="87">
        <v>0</v>
      </c>
      <c r="J42" s="87">
        <v>0</v>
      </c>
    </row>
    <row r="43" spans="1:10" ht="20.100000000000001" customHeight="1">
      <c r="A43" s="84" t="s">
        <v>101</v>
      </c>
      <c r="B43" s="85"/>
      <c r="C43" s="85"/>
      <c r="D43" s="85" t="s">
        <v>98</v>
      </c>
      <c r="E43" s="87">
        <f t="shared" ref="E43:J45" si="13">E44</f>
        <v>4.1399999999999997</v>
      </c>
      <c r="F43" s="87">
        <f t="shared" si="13"/>
        <v>4.1399999999999997</v>
      </c>
      <c r="G43" s="87">
        <f t="shared" si="13"/>
        <v>4.1399999999999997</v>
      </c>
      <c r="H43" s="87">
        <f t="shared" si="13"/>
        <v>4.1399999999999997</v>
      </c>
      <c r="I43" s="87">
        <f t="shared" si="13"/>
        <v>0</v>
      </c>
      <c r="J43" s="87">
        <f t="shared" si="13"/>
        <v>0</v>
      </c>
    </row>
    <row r="44" spans="1:10" ht="20.100000000000001" customHeight="1">
      <c r="A44" s="84"/>
      <c r="B44" s="85" t="s">
        <v>102</v>
      </c>
      <c r="C44" s="85"/>
      <c r="D44" s="85" t="s">
        <v>99</v>
      </c>
      <c r="E44" s="87">
        <f t="shared" si="13"/>
        <v>4.1399999999999997</v>
      </c>
      <c r="F44" s="87">
        <f t="shared" si="13"/>
        <v>4.1399999999999997</v>
      </c>
      <c r="G44" s="87">
        <f t="shared" si="13"/>
        <v>4.1399999999999997</v>
      </c>
      <c r="H44" s="87">
        <f t="shared" si="13"/>
        <v>4.1399999999999997</v>
      </c>
      <c r="I44" s="87">
        <f t="shared" si="13"/>
        <v>0</v>
      </c>
      <c r="J44" s="87">
        <f t="shared" si="13"/>
        <v>0</v>
      </c>
    </row>
    <row r="45" spans="1:10" ht="20.100000000000001" customHeight="1">
      <c r="A45" s="84"/>
      <c r="B45" s="85"/>
      <c r="C45" s="85" t="s">
        <v>60</v>
      </c>
      <c r="D45" s="85" t="s">
        <v>100</v>
      </c>
      <c r="E45" s="87">
        <f t="shared" si="13"/>
        <v>4.1399999999999997</v>
      </c>
      <c r="F45" s="87">
        <f t="shared" si="13"/>
        <v>4.1399999999999997</v>
      </c>
      <c r="G45" s="87">
        <f t="shared" si="13"/>
        <v>4.1399999999999997</v>
      </c>
      <c r="H45" s="87">
        <f t="shared" si="13"/>
        <v>4.1399999999999997</v>
      </c>
      <c r="I45" s="87">
        <f t="shared" si="13"/>
        <v>0</v>
      </c>
      <c r="J45" s="87">
        <f t="shared" si="13"/>
        <v>0</v>
      </c>
    </row>
    <row r="46" spans="1:10" ht="20.100000000000001" customHeight="1">
      <c r="A46" s="84" t="s">
        <v>126</v>
      </c>
      <c r="B46" s="85" t="s">
        <v>127</v>
      </c>
      <c r="C46" s="85" t="s">
        <v>120</v>
      </c>
      <c r="D46" s="85" t="s">
        <v>103</v>
      </c>
      <c r="E46" s="87">
        <v>4.1399999999999997</v>
      </c>
      <c r="F46" s="87">
        <v>4.1399999999999997</v>
      </c>
      <c r="G46" s="87">
        <v>4.1399999999999997</v>
      </c>
      <c r="H46" s="87">
        <v>4.1399999999999997</v>
      </c>
      <c r="I46" s="87">
        <v>0</v>
      </c>
      <c r="J46" s="87">
        <v>0</v>
      </c>
    </row>
    <row r="47" spans="1:10" ht="20.100000000000001" customHeight="1">
      <c r="A47" s="84" t="s">
        <v>107</v>
      </c>
      <c r="B47" s="85"/>
      <c r="C47" s="85"/>
      <c r="D47" s="85" t="s">
        <v>104</v>
      </c>
      <c r="E47" s="87">
        <f t="shared" ref="E47:J49" si="14">E48</f>
        <v>7.1</v>
      </c>
      <c r="F47" s="87">
        <f t="shared" si="14"/>
        <v>7.1</v>
      </c>
      <c r="G47" s="87">
        <f t="shared" si="14"/>
        <v>7.1</v>
      </c>
      <c r="H47" s="87">
        <f t="shared" si="14"/>
        <v>7.1</v>
      </c>
      <c r="I47" s="87">
        <f t="shared" si="14"/>
        <v>0</v>
      </c>
      <c r="J47" s="87">
        <f t="shared" si="14"/>
        <v>0</v>
      </c>
    </row>
    <row r="48" spans="1:10" ht="20.100000000000001" customHeight="1">
      <c r="A48" s="84"/>
      <c r="B48" s="85" t="s">
        <v>59</v>
      </c>
      <c r="C48" s="85"/>
      <c r="D48" s="85" t="s">
        <v>105</v>
      </c>
      <c r="E48" s="87">
        <f t="shared" si="14"/>
        <v>7.1</v>
      </c>
      <c r="F48" s="87">
        <f t="shared" si="14"/>
        <v>7.1</v>
      </c>
      <c r="G48" s="87">
        <f t="shared" si="14"/>
        <v>7.1</v>
      </c>
      <c r="H48" s="87">
        <f t="shared" si="14"/>
        <v>7.1</v>
      </c>
      <c r="I48" s="87">
        <f t="shared" si="14"/>
        <v>0</v>
      </c>
      <c r="J48" s="87">
        <f t="shared" si="14"/>
        <v>0</v>
      </c>
    </row>
    <row r="49" spans="1:10" ht="20.100000000000001" customHeight="1">
      <c r="A49" s="84"/>
      <c r="B49" s="85"/>
      <c r="C49" s="85" t="s">
        <v>60</v>
      </c>
      <c r="D49" s="85" t="s">
        <v>106</v>
      </c>
      <c r="E49" s="87">
        <f t="shared" si="14"/>
        <v>7.1</v>
      </c>
      <c r="F49" s="87">
        <f t="shared" si="14"/>
        <v>7.1</v>
      </c>
      <c r="G49" s="87">
        <f t="shared" si="14"/>
        <v>7.1</v>
      </c>
      <c r="H49" s="87">
        <f t="shared" si="14"/>
        <v>7.1</v>
      </c>
      <c r="I49" s="87">
        <f t="shared" si="14"/>
        <v>0</v>
      </c>
      <c r="J49" s="87">
        <f t="shared" si="14"/>
        <v>0</v>
      </c>
    </row>
    <row r="50" spans="1:10" ht="20.100000000000001" customHeight="1">
      <c r="A50" s="84" t="s">
        <v>128</v>
      </c>
      <c r="B50" s="85" t="s">
        <v>119</v>
      </c>
      <c r="C50" s="85" t="s">
        <v>120</v>
      </c>
      <c r="D50" s="85" t="s">
        <v>108</v>
      </c>
      <c r="E50" s="87">
        <v>7.1</v>
      </c>
      <c r="F50" s="87">
        <v>7.1</v>
      </c>
      <c r="G50" s="87">
        <v>7.1</v>
      </c>
      <c r="H50" s="87">
        <v>7.1</v>
      </c>
      <c r="I50" s="87">
        <v>0</v>
      </c>
      <c r="J50" s="87">
        <v>0</v>
      </c>
    </row>
    <row r="51" spans="1:10" ht="20.100000000000001" customHeight="1">
      <c r="A51"/>
      <c r="B51"/>
      <c r="C51"/>
      <c r="D51"/>
      <c r="E51"/>
      <c r="F51"/>
      <c r="G51"/>
      <c r="H51"/>
      <c r="I51"/>
      <c r="J51"/>
    </row>
    <row r="52" spans="1:10" ht="20.100000000000001" customHeight="1">
      <c r="A52"/>
      <c r="B52"/>
      <c r="C52"/>
      <c r="D52"/>
      <c r="E52"/>
      <c r="F52"/>
      <c r="G52"/>
      <c r="H52"/>
      <c r="I52"/>
      <c r="J52"/>
    </row>
    <row r="53" spans="1:10" ht="20.100000000000001" customHeight="1">
      <c r="A53"/>
      <c r="B53"/>
      <c r="C53"/>
      <c r="D53"/>
      <c r="E53"/>
      <c r="F53"/>
      <c r="G53"/>
      <c r="H53"/>
      <c r="I53"/>
      <c r="J53"/>
    </row>
    <row r="54" spans="1:10" ht="20.100000000000001" customHeight="1">
      <c r="A54"/>
      <c r="B54"/>
      <c r="C54"/>
      <c r="D54"/>
      <c r="E54"/>
      <c r="F54"/>
      <c r="G54"/>
      <c r="H54"/>
      <c r="I54"/>
      <c r="J54"/>
    </row>
    <row r="55" spans="1:10" ht="20.100000000000001" customHeight="1">
      <c r="A55"/>
      <c r="B55"/>
      <c r="C55"/>
      <c r="D55"/>
      <c r="E55"/>
      <c r="F55"/>
      <c r="G55"/>
      <c r="H55"/>
      <c r="I55"/>
      <c r="J55"/>
    </row>
    <row r="56" spans="1:10" ht="20.100000000000001" customHeight="1">
      <c r="A56"/>
      <c r="B56"/>
      <c r="C56"/>
      <c r="D56"/>
      <c r="E56"/>
      <c r="F56"/>
      <c r="G56"/>
      <c r="H56"/>
      <c r="I56"/>
      <c r="J56"/>
    </row>
    <row r="57" spans="1:10" ht="20.100000000000001" customHeight="1">
      <c r="A57"/>
      <c r="B57"/>
      <c r="C57"/>
      <c r="D57"/>
      <c r="E57"/>
      <c r="F57"/>
      <c r="G57"/>
      <c r="H57"/>
      <c r="I57"/>
      <c r="J57"/>
    </row>
    <row r="58" spans="1:10" ht="20.100000000000001" customHeight="1">
      <c r="A58"/>
      <c r="B58"/>
      <c r="C58"/>
      <c r="D58"/>
      <c r="E58"/>
      <c r="F58"/>
      <c r="G58"/>
      <c r="H58"/>
      <c r="I58"/>
      <c r="J58"/>
    </row>
    <row r="59" spans="1:10" ht="20.100000000000001" customHeight="1">
      <c r="A59"/>
      <c r="B59"/>
      <c r="C59"/>
      <c r="D59"/>
      <c r="E59"/>
      <c r="F59"/>
      <c r="G59"/>
      <c r="H59"/>
      <c r="I59"/>
      <c r="J59"/>
    </row>
    <row r="60" spans="1:10" ht="20.100000000000001" customHeight="1">
      <c r="A60"/>
      <c r="B60"/>
      <c r="C60"/>
      <c r="D60"/>
      <c r="E60"/>
      <c r="F60"/>
      <c r="G60"/>
      <c r="H60"/>
      <c r="I60"/>
      <c r="J60"/>
    </row>
    <row r="61" spans="1:10" ht="20.100000000000001" customHeight="1">
      <c r="A61"/>
      <c r="B61"/>
      <c r="C61"/>
      <c r="D61"/>
      <c r="E61"/>
      <c r="F61"/>
      <c r="G61"/>
      <c r="H61"/>
      <c r="I61"/>
      <c r="J61"/>
    </row>
    <row r="62" spans="1:10" ht="20.100000000000001" customHeight="1">
      <c r="A62"/>
      <c r="B62"/>
      <c r="C62"/>
      <c r="D62"/>
      <c r="E62"/>
      <c r="F62"/>
      <c r="G62"/>
      <c r="H62"/>
      <c r="I62"/>
      <c r="J62"/>
    </row>
    <row r="63" spans="1:10" ht="20.100000000000001" customHeight="1">
      <c r="A63"/>
      <c r="B63"/>
      <c r="C63"/>
      <c r="D63"/>
      <c r="E63"/>
      <c r="F63"/>
      <c r="G63"/>
      <c r="H63"/>
      <c r="I63"/>
      <c r="J63"/>
    </row>
    <row r="64" spans="1:10" ht="20.100000000000001" customHeight="1">
      <c r="A64"/>
      <c r="B64"/>
      <c r="C64"/>
      <c r="D64"/>
      <c r="E64"/>
      <c r="F64"/>
      <c r="G64"/>
      <c r="H64"/>
      <c r="I64"/>
      <c r="J64"/>
    </row>
    <row r="65" spans="1:10" ht="20.100000000000001" customHeight="1">
      <c r="A65"/>
      <c r="B65"/>
      <c r="C65"/>
      <c r="D65"/>
      <c r="E65"/>
      <c r="F65"/>
      <c r="G65"/>
      <c r="H65"/>
      <c r="I65"/>
      <c r="J65"/>
    </row>
    <row r="66" spans="1:10" ht="20.100000000000001" customHeight="1">
      <c r="A66"/>
      <c r="B66"/>
      <c r="C66"/>
      <c r="D66"/>
      <c r="E66"/>
      <c r="F66"/>
      <c r="G66"/>
      <c r="H66"/>
      <c r="I66"/>
      <c r="J66"/>
    </row>
    <row r="67" spans="1:10" ht="20.100000000000001" customHeight="1">
      <c r="A67"/>
      <c r="B67"/>
      <c r="C67"/>
      <c r="D67"/>
      <c r="E67"/>
      <c r="F67"/>
      <c r="G67"/>
      <c r="H67"/>
      <c r="I67"/>
      <c r="J67"/>
    </row>
    <row r="68" spans="1:10" ht="20.100000000000001" customHeight="1">
      <c r="A68"/>
      <c r="B68"/>
      <c r="C68"/>
      <c r="D68"/>
      <c r="E68"/>
      <c r="F68"/>
      <c r="G68"/>
      <c r="H68"/>
      <c r="I68"/>
      <c r="J68"/>
    </row>
    <row r="69" spans="1:10" ht="20.100000000000001" customHeight="1">
      <c r="A69"/>
      <c r="B69"/>
      <c r="C69"/>
      <c r="D69"/>
      <c r="E69"/>
      <c r="F69"/>
      <c r="G69"/>
      <c r="H69"/>
      <c r="I69"/>
      <c r="J69"/>
    </row>
    <row r="70" spans="1:10" ht="20.100000000000001" customHeight="1">
      <c r="A70"/>
      <c r="B70"/>
      <c r="C70"/>
      <c r="D70"/>
      <c r="E70"/>
      <c r="F70"/>
      <c r="G70"/>
      <c r="H70"/>
      <c r="I70"/>
      <c r="J70"/>
    </row>
    <row r="71" spans="1:10" ht="20.100000000000001" customHeight="1">
      <c r="A71"/>
      <c r="B71"/>
      <c r="C71"/>
      <c r="D71"/>
      <c r="E71"/>
      <c r="F71"/>
      <c r="G71"/>
      <c r="H71"/>
      <c r="I71"/>
      <c r="J71"/>
    </row>
    <row r="72" spans="1:10" ht="20.100000000000001" customHeight="1">
      <c r="A72"/>
      <c r="B72"/>
      <c r="C72"/>
      <c r="D72"/>
      <c r="E72"/>
      <c r="F72"/>
      <c r="G72"/>
      <c r="H72"/>
      <c r="I72"/>
      <c r="J72"/>
    </row>
  </sheetData>
  <sheetProtection formatCells="0" formatColumns="0" formatRows="0"/>
  <mergeCells count="11">
    <mergeCell ref="A1:J1"/>
    <mergeCell ref="A2:D2"/>
    <mergeCell ref="A3:C3"/>
    <mergeCell ref="F3:J3"/>
    <mergeCell ref="G4:I4"/>
    <mergeCell ref="A4:A5"/>
    <mergeCell ref="B4:B5"/>
    <mergeCell ref="C4:C5"/>
    <mergeCell ref="D3:D5"/>
    <mergeCell ref="E3:E5"/>
    <mergeCell ref="F4:F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ColWidth="9" defaultRowHeight="11.25"/>
  <cols>
    <col min="1" max="1" width="31.5" style="90" customWidth="1"/>
    <col min="2" max="2" width="23.125" style="90" customWidth="1"/>
    <col min="3" max="3" width="31.5" style="90" customWidth="1"/>
    <col min="4" max="4" width="24.25" style="90" customWidth="1"/>
    <col min="5" max="16384" width="9" style="90"/>
  </cols>
  <sheetData>
    <row r="1" spans="1:10" ht="42" customHeight="1">
      <c r="A1" s="142" t="s">
        <v>129</v>
      </c>
      <c r="B1" s="142"/>
      <c r="C1" s="142"/>
      <c r="D1" s="142"/>
      <c r="E1"/>
      <c r="F1"/>
      <c r="G1"/>
      <c r="H1"/>
      <c r="I1"/>
      <c r="J1"/>
    </row>
    <row r="2" spans="1:10" s="88" customFormat="1" ht="20.100000000000001" customHeight="1">
      <c r="A2" s="91" t="s">
        <v>1</v>
      </c>
      <c r="B2" s="92"/>
      <c r="C2" s="92"/>
      <c r="D2" s="93" t="s">
        <v>2</v>
      </c>
    </row>
    <row r="3" spans="1:10" s="88" customFormat="1" ht="27.75" customHeight="1">
      <c r="A3" s="94" t="s">
        <v>3</v>
      </c>
      <c r="B3" s="95" t="s">
        <v>4</v>
      </c>
      <c r="C3" s="94" t="s">
        <v>5</v>
      </c>
      <c r="D3" s="96" t="s">
        <v>4</v>
      </c>
    </row>
    <row r="4" spans="1:10" s="89" customFormat="1" ht="23.25" customHeight="1">
      <c r="A4" s="97" t="s">
        <v>6</v>
      </c>
      <c r="B4" s="98">
        <v>183.16</v>
      </c>
      <c r="C4" s="99" t="s">
        <v>7</v>
      </c>
      <c r="D4" s="100">
        <v>144.16</v>
      </c>
    </row>
    <row r="5" spans="1:10" s="89" customFormat="1" ht="23.25" customHeight="1">
      <c r="A5" s="97" t="s">
        <v>8</v>
      </c>
      <c r="B5" s="101">
        <v>183.16</v>
      </c>
      <c r="C5" s="99" t="s">
        <v>9</v>
      </c>
      <c r="D5" s="100">
        <v>122.61</v>
      </c>
    </row>
    <row r="6" spans="1:10" s="89" customFormat="1" ht="23.25" customHeight="1">
      <c r="A6" s="97" t="s">
        <v>10</v>
      </c>
      <c r="B6" s="102">
        <v>0</v>
      </c>
      <c r="C6" s="103" t="s">
        <v>11</v>
      </c>
      <c r="D6" s="100">
        <v>21.55</v>
      </c>
    </row>
    <row r="7" spans="1:10" s="89" customFormat="1" ht="23.25" customHeight="1">
      <c r="A7" s="97" t="s">
        <v>12</v>
      </c>
      <c r="B7" s="98">
        <v>0</v>
      </c>
      <c r="C7" s="103" t="s">
        <v>13</v>
      </c>
      <c r="D7" s="100">
        <v>39</v>
      </c>
    </row>
    <row r="8" spans="1:10" s="89" customFormat="1" ht="23.25" customHeight="1">
      <c r="A8" s="97" t="s">
        <v>14</v>
      </c>
      <c r="B8" s="101">
        <v>0</v>
      </c>
      <c r="C8" s="99"/>
      <c r="D8" s="104"/>
    </row>
    <row r="9" spans="1:10" s="89" customFormat="1" ht="23.25" customHeight="1">
      <c r="A9" s="105" t="s">
        <v>15</v>
      </c>
      <c r="B9" s="106">
        <v>0</v>
      </c>
      <c r="C9" s="103"/>
      <c r="D9" s="107"/>
    </row>
    <row r="10" spans="1:10" s="89" customFormat="1" ht="23.25" customHeight="1">
      <c r="A10" s="108" t="s">
        <v>16</v>
      </c>
      <c r="B10" s="102">
        <v>0</v>
      </c>
      <c r="C10" s="109"/>
      <c r="D10" s="110"/>
    </row>
    <row r="11" spans="1:10" s="89" customFormat="1" ht="19.350000000000001" customHeight="1">
      <c r="A11" s="111" t="s">
        <v>17</v>
      </c>
      <c r="B11" s="98">
        <v>0</v>
      </c>
      <c r="C11" s="109"/>
      <c r="D11" s="110"/>
    </row>
    <row r="12" spans="1:10" s="88" customFormat="1" ht="19.350000000000001" customHeight="1">
      <c r="A12" s="111"/>
      <c r="B12" s="112"/>
      <c r="C12" s="109"/>
      <c r="D12" s="113"/>
      <c r="E12" s="89"/>
      <c r="F12" s="89"/>
      <c r="G12" s="89"/>
      <c r="I12" s="89"/>
    </row>
    <row r="13" spans="1:10" s="88" customFormat="1" ht="19.350000000000001" customHeight="1">
      <c r="A13" s="114"/>
      <c r="B13" s="115"/>
      <c r="C13" s="116"/>
      <c r="D13" s="117"/>
      <c r="E13" s="89"/>
      <c r="F13" s="89"/>
      <c r="G13" s="89"/>
    </row>
    <row r="14" spans="1:10" s="88" customFormat="1" ht="19.350000000000001" customHeight="1">
      <c r="A14" s="118"/>
      <c r="B14" s="119"/>
      <c r="C14" s="120"/>
      <c r="D14" s="117"/>
      <c r="E14" s="89"/>
      <c r="G14" s="89"/>
      <c r="I14" s="89"/>
      <c r="J14" s="89"/>
    </row>
    <row r="15" spans="1:10" s="89" customFormat="1" ht="20.100000000000001" customHeight="1">
      <c r="A15" s="121" t="s">
        <v>18</v>
      </c>
      <c r="B15" s="98">
        <v>183.16</v>
      </c>
      <c r="C15" s="121" t="s">
        <v>19</v>
      </c>
      <c r="D15" s="100">
        <v>183.16</v>
      </c>
    </row>
    <row r="16" spans="1:10" s="89" customFormat="1" ht="20.100000000000001" customHeight="1">
      <c r="A16" s="122" t="s">
        <v>20</v>
      </c>
      <c r="B16" s="101">
        <v>0</v>
      </c>
      <c r="C16" s="123" t="s">
        <v>21</v>
      </c>
      <c r="D16" s="124">
        <v>0</v>
      </c>
    </row>
    <row r="17" spans="1:10" s="89" customFormat="1" ht="20.100000000000001" customHeight="1">
      <c r="A17" s="122" t="s">
        <v>22</v>
      </c>
      <c r="B17" s="106">
        <v>0</v>
      </c>
      <c r="C17" s="123" t="s">
        <v>130</v>
      </c>
      <c r="D17" s="125">
        <v>0</v>
      </c>
    </row>
    <row r="18" spans="1:10" s="89" customFormat="1" ht="20.100000000000001" customHeight="1">
      <c r="A18" s="122" t="s">
        <v>23</v>
      </c>
      <c r="B18" s="106">
        <v>0</v>
      </c>
      <c r="C18" s="123" t="s">
        <v>131</v>
      </c>
      <c r="D18" s="124">
        <v>0</v>
      </c>
    </row>
    <row r="19" spans="1:10" s="89" customFormat="1" ht="20.100000000000001" customHeight="1">
      <c r="A19" s="126" t="s">
        <v>24</v>
      </c>
      <c r="B19" s="106">
        <v>183.16</v>
      </c>
      <c r="C19" s="127" t="s">
        <v>25</v>
      </c>
      <c r="D19" s="128">
        <v>183.16</v>
      </c>
    </row>
    <row r="20" spans="1:10" ht="9.75" customHeight="1">
      <c r="A20"/>
      <c r="B20" s="129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29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29"/>
      <c r="D24"/>
      <c r="E24"/>
      <c r="F24"/>
      <c r="G24"/>
      <c r="H24"/>
      <c r="I24"/>
      <c r="J24"/>
    </row>
    <row r="25" spans="1:10" ht="14.25">
      <c r="A25"/>
      <c r="B25" s="129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29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7"/>
  <sheetViews>
    <sheetView showGridLines="0" showZeros="0" workbookViewId="0">
      <selection activeCell="E32" sqref="E32"/>
    </sheetView>
  </sheetViews>
  <sheetFormatPr defaultColWidth="9" defaultRowHeight="11.25"/>
  <cols>
    <col min="1" max="3" width="4.5" style="37" customWidth="1"/>
    <col min="4" max="4" width="20.625" style="37" customWidth="1"/>
    <col min="5" max="9" width="13.625" style="37" customWidth="1"/>
    <col min="10" max="16384" width="9" style="37"/>
  </cols>
  <sheetData>
    <row r="1" spans="1:9" ht="42" customHeight="1">
      <c r="A1" s="153" t="s">
        <v>132</v>
      </c>
      <c r="B1" s="153"/>
      <c r="C1" s="153"/>
      <c r="D1" s="153"/>
      <c r="E1" s="153"/>
      <c r="F1" s="153"/>
      <c r="G1" s="153"/>
      <c r="H1" s="153"/>
      <c r="I1" s="153"/>
    </row>
    <row r="2" spans="1:9" ht="20.100000000000001" customHeight="1">
      <c r="A2" s="154" t="s">
        <v>1</v>
      </c>
      <c r="B2" s="155"/>
      <c r="C2" s="155"/>
      <c r="D2" s="155"/>
      <c r="E2" s="38"/>
      <c r="F2" s="39"/>
      <c r="G2" s="39"/>
      <c r="H2" s="39"/>
      <c r="I2" s="52" t="s">
        <v>2</v>
      </c>
    </row>
    <row r="3" spans="1:9" s="77" customFormat="1" ht="16.5" customHeight="1">
      <c r="A3" s="156" t="s">
        <v>110</v>
      </c>
      <c r="B3" s="157"/>
      <c r="C3" s="158"/>
      <c r="D3" s="163" t="s">
        <v>111</v>
      </c>
      <c r="E3" s="166" t="s">
        <v>29</v>
      </c>
      <c r="F3" s="159" t="s">
        <v>112</v>
      </c>
      <c r="G3" s="159"/>
      <c r="H3" s="159"/>
      <c r="I3" s="159"/>
    </row>
    <row r="4" spans="1:9" s="77" customFormat="1" ht="14.25" customHeight="1">
      <c r="A4" s="161" t="s">
        <v>42</v>
      </c>
      <c r="B4" s="162" t="s">
        <v>43</v>
      </c>
      <c r="C4" s="162" t="s">
        <v>44</v>
      </c>
      <c r="D4" s="164"/>
      <c r="E4" s="166"/>
      <c r="F4" s="160" t="s">
        <v>113</v>
      </c>
      <c r="G4" s="160"/>
      <c r="H4" s="160"/>
      <c r="I4" s="82" t="s">
        <v>114</v>
      </c>
    </row>
    <row r="5" spans="1:9" s="77" customFormat="1" ht="37.5" customHeight="1">
      <c r="A5" s="161"/>
      <c r="B5" s="162"/>
      <c r="C5" s="162"/>
      <c r="D5" s="165"/>
      <c r="E5" s="166"/>
      <c r="F5" s="79" t="s">
        <v>115</v>
      </c>
      <c r="G5" s="79" t="s">
        <v>116</v>
      </c>
      <c r="H5" s="79" t="s">
        <v>117</v>
      </c>
      <c r="I5" s="79" t="s">
        <v>115</v>
      </c>
    </row>
    <row r="6" spans="1:9" s="77" customFormat="1" ht="20.100000000000001" customHeight="1">
      <c r="A6" s="83" t="s">
        <v>54</v>
      </c>
      <c r="B6" s="81" t="s">
        <v>54</v>
      </c>
      <c r="C6" s="81" t="s">
        <v>54</v>
      </c>
      <c r="D6" s="81" t="s">
        <v>54</v>
      </c>
      <c r="E6" s="80">
        <v>1</v>
      </c>
      <c r="F6" s="80">
        <v>2</v>
      </c>
      <c r="G6" s="80">
        <v>3</v>
      </c>
      <c r="H6" s="80">
        <v>4</v>
      </c>
      <c r="I6" s="80">
        <v>5</v>
      </c>
    </row>
    <row r="7" spans="1:9" s="78" customFormat="1" ht="20.100000000000001" customHeight="1">
      <c r="A7" s="84"/>
      <c r="B7" s="85"/>
      <c r="C7" s="85"/>
      <c r="D7" s="86" t="s">
        <v>35</v>
      </c>
      <c r="E7" s="87">
        <f>E8+E32+E43+E47</f>
        <v>183.16</v>
      </c>
      <c r="F7" s="87">
        <f>F8+F32+F43+F47</f>
        <v>144.16</v>
      </c>
      <c r="G7" s="87">
        <f>G8+G32+G43+G47</f>
        <v>122.61</v>
      </c>
      <c r="H7" s="87">
        <f>H8+H32+H43+H47</f>
        <v>21.55</v>
      </c>
      <c r="I7" s="87">
        <f>I8+I32+I43+I47</f>
        <v>39</v>
      </c>
    </row>
    <row r="8" spans="1:9" s="36" customFormat="1" ht="20.100000000000001" customHeight="1">
      <c r="A8" s="84" t="s">
        <v>58</v>
      </c>
      <c r="B8" s="85"/>
      <c r="C8" s="85"/>
      <c r="D8" s="86" t="s">
        <v>55</v>
      </c>
      <c r="E8" s="87">
        <f>E9</f>
        <v>158.96</v>
      </c>
      <c r="F8" s="87">
        <f>F9</f>
        <v>119.96</v>
      </c>
      <c r="G8" s="87">
        <f>G9</f>
        <v>98.41</v>
      </c>
      <c r="H8" s="87">
        <f>H9</f>
        <v>21.55</v>
      </c>
      <c r="I8" s="87">
        <f>I9</f>
        <v>39</v>
      </c>
    </row>
    <row r="9" spans="1:9" s="36" customFormat="1" ht="20.100000000000001" customHeight="1">
      <c r="A9" s="84"/>
      <c r="B9" s="85" t="s">
        <v>59</v>
      </c>
      <c r="C9" s="85"/>
      <c r="D9" s="86" t="s">
        <v>56</v>
      </c>
      <c r="E9" s="87">
        <f>E10+E24+E26+E29</f>
        <v>158.96</v>
      </c>
      <c r="F9" s="87">
        <f>F10+F24+F26+F29</f>
        <v>119.96</v>
      </c>
      <c r="G9" s="87">
        <f>G10+G24+G26+G29</f>
        <v>98.41</v>
      </c>
      <c r="H9" s="87">
        <f>H10+H24+H26+H29</f>
        <v>21.55</v>
      </c>
      <c r="I9" s="87">
        <f>I10+I24+I26+I29</f>
        <v>39</v>
      </c>
    </row>
    <row r="10" spans="1:9" s="36" customFormat="1" ht="20.100000000000001" customHeight="1">
      <c r="A10" s="84"/>
      <c r="B10" s="85"/>
      <c r="C10" s="85" t="s">
        <v>60</v>
      </c>
      <c r="D10" s="86" t="s">
        <v>57</v>
      </c>
      <c r="E10" s="87">
        <f>SUM(E11:E23)</f>
        <v>119.96</v>
      </c>
      <c r="F10" s="87">
        <f>SUM(F11:F23)</f>
        <v>119.96</v>
      </c>
      <c r="G10" s="87">
        <f>SUM(G11:G23)</f>
        <v>98.41</v>
      </c>
      <c r="H10" s="87">
        <f>SUM(H11:H23)</f>
        <v>21.55</v>
      </c>
      <c r="I10" s="87">
        <f>SUM(I11:I23)</f>
        <v>0</v>
      </c>
    </row>
    <row r="11" spans="1:9" s="36" customFormat="1" ht="20.100000000000001" customHeight="1">
      <c r="A11" s="84" t="s">
        <v>118</v>
      </c>
      <c r="B11" s="85" t="s">
        <v>119</v>
      </c>
      <c r="C11" s="85" t="s">
        <v>120</v>
      </c>
      <c r="D11" s="86" t="s">
        <v>62</v>
      </c>
      <c r="E11" s="87">
        <v>4.93</v>
      </c>
      <c r="F11" s="87">
        <v>4.93</v>
      </c>
      <c r="G11" s="87">
        <v>4.93</v>
      </c>
      <c r="H11" s="87">
        <v>0</v>
      </c>
      <c r="I11" s="87">
        <v>0</v>
      </c>
    </row>
    <row r="12" spans="1:9" s="36" customFormat="1" ht="20.100000000000001" customHeight="1">
      <c r="A12" s="84" t="s">
        <v>118</v>
      </c>
      <c r="B12" s="85" t="s">
        <v>119</v>
      </c>
      <c r="C12" s="85" t="s">
        <v>120</v>
      </c>
      <c r="D12" s="86" t="s">
        <v>71</v>
      </c>
      <c r="E12" s="87">
        <v>9.9700000000000006</v>
      </c>
      <c r="F12" s="87">
        <v>9.9700000000000006</v>
      </c>
      <c r="G12" s="87">
        <v>0</v>
      </c>
      <c r="H12" s="87">
        <v>9.9700000000000006</v>
      </c>
      <c r="I12" s="87">
        <v>0</v>
      </c>
    </row>
    <row r="13" spans="1:9" s="36" customFormat="1" ht="20.100000000000001" customHeight="1">
      <c r="A13" s="84" t="s">
        <v>118</v>
      </c>
      <c r="B13" s="85" t="s">
        <v>119</v>
      </c>
      <c r="C13" s="85" t="s">
        <v>120</v>
      </c>
      <c r="D13" s="86" t="s">
        <v>68</v>
      </c>
      <c r="E13" s="87">
        <v>0.02</v>
      </c>
      <c r="F13" s="87">
        <v>0.02</v>
      </c>
      <c r="G13" s="87">
        <v>0.02</v>
      </c>
      <c r="H13" s="87">
        <v>0</v>
      </c>
      <c r="I13" s="87">
        <v>0</v>
      </c>
    </row>
    <row r="14" spans="1:9" s="36" customFormat="1" ht="20.100000000000001" customHeight="1">
      <c r="A14" s="84" t="s">
        <v>118</v>
      </c>
      <c r="B14" s="85" t="s">
        <v>119</v>
      </c>
      <c r="C14" s="85" t="s">
        <v>120</v>
      </c>
      <c r="D14" s="86" t="s">
        <v>73</v>
      </c>
      <c r="E14" s="87">
        <v>8.58</v>
      </c>
      <c r="F14" s="87">
        <v>8.58</v>
      </c>
      <c r="G14" s="87">
        <v>0</v>
      </c>
      <c r="H14" s="87">
        <v>8.58</v>
      </c>
      <c r="I14" s="87">
        <v>0</v>
      </c>
    </row>
    <row r="15" spans="1:9" s="36" customFormat="1" ht="20.100000000000001" customHeight="1">
      <c r="A15" s="84" t="s">
        <v>118</v>
      </c>
      <c r="B15" s="85" t="s">
        <v>119</v>
      </c>
      <c r="C15" s="85" t="s">
        <v>120</v>
      </c>
      <c r="D15" s="86" t="s">
        <v>64</v>
      </c>
      <c r="E15" s="87">
        <v>4.93</v>
      </c>
      <c r="F15" s="87">
        <v>4.93</v>
      </c>
      <c r="G15" s="87">
        <v>4.93</v>
      </c>
      <c r="H15" s="87">
        <v>0</v>
      </c>
      <c r="I15" s="87">
        <v>0</v>
      </c>
    </row>
    <row r="16" spans="1:9" s="36" customFormat="1" ht="20.100000000000001" customHeight="1">
      <c r="A16" s="84" t="s">
        <v>118</v>
      </c>
      <c r="B16" s="85" t="s">
        <v>119</v>
      </c>
      <c r="C16" s="85" t="s">
        <v>120</v>
      </c>
      <c r="D16" s="86" t="s">
        <v>69</v>
      </c>
      <c r="E16" s="87">
        <v>2.37</v>
      </c>
      <c r="F16" s="87">
        <v>2.37</v>
      </c>
      <c r="G16" s="87">
        <v>2.37</v>
      </c>
      <c r="H16" s="87">
        <v>0</v>
      </c>
      <c r="I16" s="87">
        <v>0</v>
      </c>
    </row>
    <row r="17" spans="1:9" s="36" customFormat="1" ht="20.100000000000001" customHeight="1">
      <c r="A17" s="84" t="s">
        <v>118</v>
      </c>
      <c r="B17" s="85" t="s">
        <v>119</v>
      </c>
      <c r="C17" s="85" t="s">
        <v>120</v>
      </c>
      <c r="D17" s="86" t="s">
        <v>65</v>
      </c>
      <c r="E17" s="87">
        <v>11.52</v>
      </c>
      <c r="F17" s="87">
        <v>11.52</v>
      </c>
      <c r="G17" s="87">
        <v>11.52</v>
      </c>
      <c r="H17" s="87">
        <v>0</v>
      </c>
      <c r="I17" s="87">
        <v>0</v>
      </c>
    </row>
    <row r="18" spans="1:9" s="36" customFormat="1" ht="20.100000000000001" customHeight="1">
      <c r="A18" s="84" t="s">
        <v>118</v>
      </c>
      <c r="B18" s="85" t="s">
        <v>119</v>
      </c>
      <c r="C18" s="85" t="s">
        <v>120</v>
      </c>
      <c r="D18" s="86" t="s">
        <v>66</v>
      </c>
      <c r="E18" s="87">
        <v>4.0599999999999996</v>
      </c>
      <c r="F18" s="87">
        <v>4.0599999999999996</v>
      </c>
      <c r="G18" s="87">
        <v>4.0599999999999996</v>
      </c>
      <c r="H18" s="87">
        <v>0</v>
      </c>
      <c r="I18" s="87">
        <v>0</v>
      </c>
    </row>
    <row r="19" spans="1:9" s="36" customFormat="1" ht="20.100000000000001" customHeight="1">
      <c r="A19" s="84" t="s">
        <v>118</v>
      </c>
      <c r="B19" s="85" t="s">
        <v>119</v>
      </c>
      <c r="C19" s="85" t="s">
        <v>120</v>
      </c>
      <c r="D19" s="86" t="s">
        <v>63</v>
      </c>
      <c r="E19" s="87">
        <v>1.71</v>
      </c>
      <c r="F19" s="87">
        <v>1.71</v>
      </c>
      <c r="G19" s="87">
        <v>1.71</v>
      </c>
      <c r="H19" s="87">
        <v>0</v>
      </c>
      <c r="I19" s="87">
        <v>0</v>
      </c>
    </row>
    <row r="20" spans="1:9" s="36" customFormat="1" ht="20.100000000000001" customHeight="1">
      <c r="A20" s="84" t="s">
        <v>118</v>
      </c>
      <c r="B20" s="85" t="s">
        <v>119</v>
      </c>
      <c r="C20" s="85" t="s">
        <v>120</v>
      </c>
      <c r="D20" s="86" t="s">
        <v>67</v>
      </c>
      <c r="E20" s="87">
        <v>8.52</v>
      </c>
      <c r="F20" s="87">
        <v>8.52</v>
      </c>
      <c r="G20" s="87">
        <v>8.52</v>
      </c>
      <c r="H20" s="87">
        <v>0</v>
      </c>
      <c r="I20" s="87">
        <v>0</v>
      </c>
    </row>
    <row r="21" spans="1:9" s="36" customFormat="1" ht="20.100000000000001" customHeight="1">
      <c r="A21" s="84" t="s">
        <v>118</v>
      </c>
      <c r="B21" s="85" t="s">
        <v>119</v>
      </c>
      <c r="C21" s="85" t="s">
        <v>120</v>
      </c>
      <c r="D21" s="86" t="s">
        <v>70</v>
      </c>
      <c r="E21" s="87">
        <v>1.18</v>
      </c>
      <c r="F21" s="87">
        <v>1.18</v>
      </c>
      <c r="G21" s="87">
        <v>1.18</v>
      </c>
      <c r="H21" s="87">
        <v>0</v>
      </c>
      <c r="I21" s="87">
        <v>0</v>
      </c>
    </row>
    <row r="22" spans="1:9" s="36" customFormat="1" ht="20.100000000000001" customHeight="1">
      <c r="A22" s="84" t="s">
        <v>118</v>
      </c>
      <c r="B22" s="85" t="s">
        <v>119</v>
      </c>
      <c r="C22" s="85" t="s">
        <v>120</v>
      </c>
      <c r="D22" s="86" t="s">
        <v>72</v>
      </c>
      <c r="E22" s="87">
        <v>3</v>
      </c>
      <c r="F22" s="87">
        <v>3</v>
      </c>
      <c r="G22" s="87">
        <v>0</v>
      </c>
      <c r="H22" s="87">
        <v>3</v>
      </c>
      <c r="I22" s="87">
        <v>0</v>
      </c>
    </row>
    <row r="23" spans="1:9" s="36" customFormat="1" ht="20.100000000000001" customHeight="1">
      <c r="A23" s="84" t="s">
        <v>118</v>
      </c>
      <c r="B23" s="85" t="s">
        <v>119</v>
      </c>
      <c r="C23" s="85" t="s">
        <v>120</v>
      </c>
      <c r="D23" s="86" t="s">
        <v>61</v>
      </c>
      <c r="E23" s="87">
        <v>59.17</v>
      </c>
      <c r="F23" s="87">
        <v>59.17</v>
      </c>
      <c r="G23" s="87">
        <v>59.17</v>
      </c>
      <c r="H23" s="87">
        <v>0</v>
      </c>
      <c r="I23" s="87">
        <v>0</v>
      </c>
    </row>
    <row r="24" spans="1:9" s="36" customFormat="1" ht="20.100000000000001" customHeight="1">
      <c r="A24" s="84"/>
      <c r="B24" s="85"/>
      <c r="C24" s="85" t="s">
        <v>59</v>
      </c>
      <c r="D24" s="86" t="s">
        <v>74</v>
      </c>
      <c r="E24" s="87">
        <f>E25</f>
        <v>2</v>
      </c>
      <c r="F24" s="87">
        <f>F25</f>
        <v>0</v>
      </c>
      <c r="G24" s="87">
        <f>G25</f>
        <v>0</v>
      </c>
      <c r="H24" s="87">
        <f>H25</f>
        <v>0</v>
      </c>
      <c r="I24" s="87">
        <f>I25</f>
        <v>2</v>
      </c>
    </row>
    <row r="25" spans="1:9" s="36" customFormat="1" ht="20.100000000000001" customHeight="1">
      <c r="A25" s="84" t="s">
        <v>118</v>
      </c>
      <c r="B25" s="85" t="s">
        <v>119</v>
      </c>
      <c r="C25" s="85" t="s">
        <v>119</v>
      </c>
      <c r="D25" s="86" t="s">
        <v>75</v>
      </c>
      <c r="E25" s="87">
        <v>2</v>
      </c>
      <c r="F25" s="87">
        <v>0</v>
      </c>
      <c r="G25" s="87">
        <v>0</v>
      </c>
      <c r="H25" s="87">
        <v>0</v>
      </c>
      <c r="I25" s="87">
        <v>2</v>
      </c>
    </row>
    <row r="26" spans="1:9" s="36" customFormat="1" ht="20.100000000000001" customHeight="1">
      <c r="A26" s="84"/>
      <c r="B26" s="85"/>
      <c r="C26" s="85" t="s">
        <v>77</v>
      </c>
      <c r="D26" s="86" t="s">
        <v>76</v>
      </c>
      <c r="E26" s="87">
        <f>SUM(E27:E28)</f>
        <v>21</v>
      </c>
      <c r="F26" s="87">
        <f>SUM(F27:F28)</f>
        <v>0</v>
      </c>
      <c r="G26" s="87">
        <f>SUM(G27:G28)</f>
        <v>0</v>
      </c>
      <c r="H26" s="87">
        <f>SUM(H27:H28)</f>
        <v>0</v>
      </c>
      <c r="I26" s="87">
        <f>SUM(I27:I28)</f>
        <v>21</v>
      </c>
    </row>
    <row r="27" spans="1:9" s="36" customFormat="1" ht="20.100000000000001" customHeight="1">
      <c r="A27" s="84" t="s">
        <v>118</v>
      </c>
      <c r="B27" s="85" t="s">
        <v>119</v>
      </c>
      <c r="C27" s="85" t="s">
        <v>121</v>
      </c>
      <c r="D27" s="86" t="s">
        <v>78</v>
      </c>
      <c r="E27" s="87">
        <v>16</v>
      </c>
      <c r="F27" s="87">
        <v>0</v>
      </c>
      <c r="G27" s="87">
        <v>0</v>
      </c>
      <c r="H27" s="87">
        <v>0</v>
      </c>
      <c r="I27" s="87">
        <v>16</v>
      </c>
    </row>
    <row r="28" spans="1:9" s="36" customFormat="1" ht="20.100000000000001" customHeight="1">
      <c r="A28" s="84" t="s">
        <v>118</v>
      </c>
      <c r="B28" s="85" t="s">
        <v>119</v>
      </c>
      <c r="C28" s="85" t="s">
        <v>121</v>
      </c>
      <c r="D28" s="86" t="s">
        <v>79</v>
      </c>
      <c r="E28" s="87">
        <v>5</v>
      </c>
      <c r="F28" s="87">
        <v>0</v>
      </c>
      <c r="G28" s="87">
        <v>0</v>
      </c>
      <c r="H28" s="87">
        <v>0</v>
      </c>
      <c r="I28" s="87">
        <v>5</v>
      </c>
    </row>
    <row r="29" spans="1:9" s="36" customFormat="1" ht="20.100000000000001" customHeight="1">
      <c r="A29" s="84"/>
      <c r="B29" s="85"/>
      <c r="C29" s="85" t="s">
        <v>81</v>
      </c>
      <c r="D29" s="86" t="s">
        <v>80</v>
      </c>
      <c r="E29" s="87">
        <f>SUM(E30:E31)</f>
        <v>16</v>
      </c>
      <c r="F29" s="87">
        <f>SUM(F30:F31)</f>
        <v>0</v>
      </c>
      <c r="G29" s="87">
        <f>SUM(G30:G31)</f>
        <v>0</v>
      </c>
      <c r="H29" s="87">
        <f>SUM(H30:H31)</f>
        <v>0</v>
      </c>
      <c r="I29" s="87">
        <f>SUM(I30:I31)</f>
        <v>16</v>
      </c>
    </row>
    <row r="30" spans="1:9" s="36" customFormat="1" ht="20.100000000000001" customHeight="1">
      <c r="A30" s="84" t="s">
        <v>118</v>
      </c>
      <c r="B30" s="85" t="s">
        <v>119</v>
      </c>
      <c r="C30" s="85" t="s">
        <v>122</v>
      </c>
      <c r="D30" s="86" t="s">
        <v>83</v>
      </c>
      <c r="E30" s="87">
        <v>10</v>
      </c>
      <c r="F30" s="87">
        <v>0</v>
      </c>
      <c r="G30" s="87">
        <v>0</v>
      </c>
      <c r="H30" s="87">
        <v>0</v>
      </c>
      <c r="I30" s="87">
        <v>10</v>
      </c>
    </row>
    <row r="31" spans="1:9" s="36" customFormat="1" ht="20.100000000000001" customHeight="1">
      <c r="A31" s="84" t="s">
        <v>118</v>
      </c>
      <c r="B31" s="85" t="s">
        <v>119</v>
      </c>
      <c r="C31" s="85" t="s">
        <v>122</v>
      </c>
      <c r="D31" s="86" t="s">
        <v>82</v>
      </c>
      <c r="E31" s="87">
        <v>6</v>
      </c>
      <c r="F31" s="87">
        <v>0</v>
      </c>
      <c r="G31" s="87">
        <v>0</v>
      </c>
      <c r="H31" s="87">
        <v>0</v>
      </c>
      <c r="I31" s="87">
        <v>6</v>
      </c>
    </row>
    <row r="32" spans="1:9" ht="20.100000000000001" customHeight="1">
      <c r="A32" s="84" t="s">
        <v>87</v>
      </c>
      <c r="B32" s="85"/>
      <c r="C32" s="85"/>
      <c r="D32" s="86" t="s">
        <v>84</v>
      </c>
      <c r="E32" s="87">
        <f>E33+E36</f>
        <v>12.96</v>
      </c>
      <c r="F32" s="87">
        <f>F33+F36</f>
        <v>12.96</v>
      </c>
      <c r="G32" s="87">
        <f>G33+G36</f>
        <v>12.96</v>
      </c>
      <c r="H32" s="87">
        <f>H33+H36</f>
        <v>0</v>
      </c>
      <c r="I32" s="87">
        <f>I33+I36</f>
        <v>0</v>
      </c>
    </row>
    <row r="33" spans="1:9" ht="20.100000000000001" customHeight="1">
      <c r="A33" s="84"/>
      <c r="B33" s="85" t="s">
        <v>81</v>
      </c>
      <c r="C33" s="85"/>
      <c r="D33" s="86" t="s">
        <v>85</v>
      </c>
      <c r="E33" s="87">
        <f t="shared" ref="E33:I34" si="0">E34</f>
        <v>11.84</v>
      </c>
      <c r="F33" s="87">
        <f t="shared" si="0"/>
        <v>11.84</v>
      </c>
      <c r="G33" s="87">
        <f t="shared" si="0"/>
        <v>11.84</v>
      </c>
      <c r="H33" s="87">
        <f t="shared" si="0"/>
        <v>0</v>
      </c>
      <c r="I33" s="87">
        <f t="shared" si="0"/>
        <v>0</v>
      </c>
    </row>
    <row r="34" spans="1:9" ht="20.100000000000001" customHeight="1">
      <c r="A34" s="84"/>
      <c r="B34" s="85"/>
      <c r="C34" s="85" t="s">
        <v>81</v>
      </c>
      <c r="D34" s="86" t="s">
        <v>86</v>
      </c>
      <c r="E34" s="87">
        <f t="shared" si="0"/>
        <v>11.84</v>
      </c>
      <c r="F34" s="87">
        <f t="shared" si="0"/>
        <v>11.84</v>
      </c>
      <c r="G34" s="87">
        <f t="shared" si="0"/>
        <v>11.84</v>
      </c>
      <c r="H34" s="87">
        <f t="shared" si="0"/>
        <v>0</v>
      </c>
      <c r="I34" s="87">
        <f t="shared" si="0"/>
        <v>0</v>
      </c>
    </row>
    <row r="35" spans="1:9" ht="20.100000000000001" customHeight="1">
      <c r="A35" s="84" t="s">
        <v>123</v>
      </c>
      <c r="B35" s="85" t="s">
        <v>122</v>
      </c>
      <c r="C35" s="85" t="s">
        <v>122</v>
      </c>
      <c r="D35" s="86" t="s">
        <v>88</v>
      </c>
      <c r="E35" s="87">
        <v>11.84</v>
      </c>
      <c r="F35" s="87">
        <v>11.84</v>
      </c>
      <c r="G35" s="87">
        <v>11.84</v>
      </c>
      <c r="H35" s="87">
        <v>0</v>
      </c>
      <c r="I35" s="87">
        <v>0</v>
      </c>
    </row>
    <row r="36" spans="1:9" ht="20.100000000000001" customHeight="1">
      <c r="A36" s="84"/>
      <c r="B36" s="85" t="s">
        <v>91</v>
      </c>
      <c r="C36" s="85"/>
      <c r="D36" s="86" t="s">
        <v>89</v>
      </c>
      <c r="E36" s="87">
        <f>E37+E39+E41</f>
        <v>1.1200000000000001</v>
      </c>
      <c r="F36" s="87">
        <f>F37+F39+F41</f>
        <v>1.1200000000000001</v>
      </c>
      <c r="G36" s="87">
        <f>G37+G39+G41</f>
        <v>1.1200000000000001</v>
      </c>
      <c r="H36" s="87">
        <f>H37+H39+H41</f>
        <v>0</v>
      </c>
      <c r="I36" s="87">
        <f>I37+I39+I41</f>
        <v>0</v>
      </c>
    </row>
    <row r="37" spans="1:9" ht="20.100000000000001" customHeight="1">
      <c r="A37" s="84"/>
      <c r="B37" s="85"/>
      <c r="C37" s="85" t="s">
        <v>60</v>
      </c>
      <c r="D37" s="86" t="s">
        <v>90</v>
      </c>
      <c r="E37" s="87">
        <f>E38</f>
        <v>0.41</v>
      </c>
      <c r="F37" s="87">
        <f>F38</f>
        <v>0.41</v>
      </c>
      <c r="G37" s="87">
        <f>G38</f>
        <v>0.41</v>
      </c>
      <c r="H37" s="87">
        <f>H38</f>
        <v>0</v>
      </c>
      <c r="I37" s="87">
        <f>I38</f>
        <v>0</v>
      </c>
    </row>
    <row r="38" spans="1:9" ht="20.100000000000001" customHeight="1">
      <c r="A38" s="84" t="s">
        <v>123</v>
      </c>
      <c r="B38" s="85" t="s">
        <v>124</v>
      </c>
      <c r="C38" s="85" t="s">
        <v>120</v>
      </c>
      <c r="D38" s="86" t="s">
        <v>92</v>
      </c>
      <c r="E38" s="87">
        <v>0.41</v>
      </c>
      <c r="F38" s="87">
        <v>0.41</v>
      </c>
      <c r="G38" s="87">
        <v>0.41</v>
      </c>
      <c r="H38" s="87">
        <v>0</v>
      </c>
      <c r="I38" s="87">
        <v>0</v>
      </c>
    </row>
    <row r="39" spans="1:9" ht="20.100000000000001" customHeight="1">
      <c r="A39" s="84"/>
      <c r="B39" s="85"/>
      <c r="C39" s="85" t="s">
        <v>59</v>
      </c>
      <c r="D39" s="86" t="s">
        <v>93</v>
      </c>
      <c r="E39" s="87">
        <f>E40</f>
        <v>0.41</v>
      </c>
      <c r="F39" s="87">
        <f>F40</f>
        <v>0.41</v>
      </c>
      <c r="G39" s="87">
        <f>G40</f>
        <v>0.41</v>
      </c>
      <c r="H39" s="87">
        <f>H40</f>
        <v>0</v>
      </c>
      <c r="I39" s="87">
        <f>I40</f>
        <v>0</v>
      </c>
    </row>
    <row r="40" spans="1:9" ht="20.100000000000001" customHeight="1">
      <c r="A40" s="84" t="s">
        <v>123</v>
      </c>
      <c r="B40" s="85" t="s">
        <v>124</v>
      </c>
      <c r="C40" s="85" t="s">
        <v>119</v>
      </c>
      <c r="D40" s="86" t="s">
        <v>94</v>
      </c>
      <c r="E40" s="87">
        <v>0.41</v>
      </c>
      <c r="F40" s="87">
        <v>0.41</v>
      </c>
      <c r="G40" s="87">
        <v>0.41</v>
      </c>
      <c r="H40" s="87">
        <v>0</v>
      </c>
      <c r="I40" s="87">
        <v>0</v>
      </c>
    </row>
    <row r="41" spans="1:9" ht="20.100000000000001" customHeight="1">
      <c r="A41" s="84"/>
      <c r="B41" s="85"/>
      <c r="C41" s="85" t="s">
        <v>96</v>
      </c>
      <c r="D41" s="86" t="s">
        <v>95</v>
      </c>
      <c r="E41" s="87">
        <f>E42</f>
        <v>0.3</v>
      </c>
      <c r="F41" s="87">
        <f>F42</f>
        <v>0.3</v>
      </c>
      <c r="G41" s="87">
        <f>G42</f>
        <v>0.3</v>
      </c>
      <c r="H41" s="87">
        <f>H42</f>
        <v>0</v>
      </c>
      <c r="I41" s="87">
        <f>I42</f>
        <v>0</v>
      </c>
    </row>
    <row r="42" spans="1:9" ht="20.100000000000001" customHeight="1">
      <c r="A42" s="84" t="s">
        <v>123</v>
      </c>
      <c r="B42" s="85" t="s">
        <v>124</v>
      </c>
      <c r="C42" s="85" t="s">
        <v>125</v>
      </c>
      <c r="D42" s="86" t="s">
        <v>97</v>
      </c>
      <c r="E42" s="87">
        <v>0.3</v>
      </c>
      <c r="F42" s="87">
        <v>0.3</v>
      </c>
      <c r="G42" s="87">
        <v>0.3</v>
      </c>
      <c r="H42" s="87">
        <v>0</v>
      </c>
      <c r="I42" s="87">
        <v>0</v>
      </c>
    </row>
    <row r="43" spans="1:9" ht="20.100000000000001" customHeight="1">
      <c r="A43" s="84" t="s">
        <v>101</v>
      </c>
      <c r="B43" s="85"/>
      <c r="C43" s="85"/>
      <c r="D43" s="86" t="s">
        <v>98</v>
      </c>
      <c r="E43" s="87">
        <f t="shared" ref="E43:I45" si="1">E44</f>
        <v>4.1399999999999997</v>
      </c>
      <c r="F43" s="87">
        <f t="shared" si="1"/>
        <v>4.1399999999999997</v>
      </c>
      <c r="G43" s="87">
        <f t="shared" si="1"/>
        <v>4.1399999999999997</v>
      </c>
      <c r="H43" s="87">
        <f t="shared" si="1"/>
        <v>0</v>
      </c>
      <c r="I43" s="87">
        <f t="shared" si="1"/>
        <v>0</v>
      </c>
    </row>
    <row r="44" spans="1:9" ht="20.100000000000001" customHeight="1">
      <c r="A44" s="84"/>
      <c r="B44" s="85" t="s">
        <v>102</v>
      </c>
      <c r="C44" s="85"/>
      <c r="D44" s="86" t="s">
        <v>99</v>
      </c>
      <c r="E44" s="87">
        <f t="shared" si="1"/>
        <v>4.1399999999999997</v>
      </c>
      <c r="F44" s="87">
        <f t="shared" si="1"/>
        <v>4.1399999999999997</v>
      </c>
      <c r="G44" s="87">
        <f t="shared" si="1"/>
        <v>4.1399999999999997</v>
      </c>
      <c r="H44" s="87">
        <f t="shared" si="1"/>
        <v>0</v>
      </c>
      <c r="I44" s="87">
        <f t="shared" si="1"/>
        <v>0</v>
      </c>
    </row>
    <row r="45" spans="1:9" ht="20.100000000000001" customHeight="1">
      <c r="A45" s="84"/>
      <c r="B45" s="85"/>
      <c r="C45" s="85" t="s">
        <v>60</v>
      </c>
      <c r="D45" s="86" t="s">
        <v>100</v>
      </c>
      <c r="E45" s="87">
        <f t="shared" si="1"/>
        <v>4.1399999999999997</v>
      </c>
      <c r="F45" s="87">
        <f t="shared" si="1"/>
        <v>4.1399999999999997</v>
      </c>
      <c r="G45" s="87">
        <f t="shared" si="1"/>
        <v>4.1399999999999997</v>
      </c>
      <c r="H45" s="87">
        <f t="shared" si="1"/>
        <v>0</v>
      </c>
      <c r="I45" s="87">
        <f t="shared" si="1"/>
        <v>0</v>
      </c>
    </row>
    <row r="46" spans="1:9" ht="20.100000000000001" customHeight="1">
      <c r="A46" s="84" t="s">
        <v>126</v>
      </c>
      <c r="B46" s="85" t="s">
        <v>127</v>
      </c>
      <c r="C46" s="85" t="s">
        <v>120</v>
      </c>
      <c r="D46" s="86" t="s">
        <v>103</v>
      </c>
      <c r="E46" s="87">
        <v>4.1399999999999997</v>
      </c>
      <c r="F46" s="87">
        <v>4.1399999999999997</v>
      </c>
      <c r="G46" s="87">
        <v>4.1399999999999997</v>
      </c>
      <c r="H46" s="87">
        <v>0</v>
      </c>
      <c r="I46" s="87">
        <v>0</v>
      </c>
    </row>
    <row r="47" spans="1:9" ht="20.100000000000001" customHeight="1">
      <c r="A47" s="84" t="s">
        <v>107</v>
      </c>
      <c r="B47" s="85"/>
      <c r="C47" s="85"/>
      <c r="D47" s="86" t="s">
        <v>104</v>
      </c>
      <c r="E47" s="87">
        <f t="shared" ref="E47:I49" si="2">E48</f>
        <v>7.1</v>
      </c>
      <c r="F47" s="87">
        <f t="shared" si="2"/>
        <v>7.1</v>
      </c>
      <c r="G47" s="87">
        <f t="shared" si="2"/>
        <v>7.1</v>
      </c>
      <c r="H47" s="87">
        <f t="shared" si="2"/>
        <v>0</v>
      </c>
      <c r="I47" s="87">
        <f t="shared" si="2"/>
        <v>0</v>
      </c>
    </row>
    <row r="48" spans="1:9" ht="20.100000000000001" customHeight="1">
      <c r="A48" s="84"/>
      <c r="B48" s="85" t="s">
        <v>59</v>
      </c>
      <c r="C48" s="85"/>
      <c r="D48" s="86" t="s">
        <v>105</v>
      </c>
      <c r="E48" s="87">
        <f t="shared" si="2"/>
        <v>7.1</v>
      </c>
      <c r="F48" s="87">
        <f t="shared" si="2"/>
        <v>7.1</v>
      </c>
      <c r="G48" s="87">
        <f t="shared" si="2"/>
        <v>7.1</v>
      </c>
      <c r="H48" s="87">
        <f t="shared" si="2"/>
        <v>0</v>
      </c>
      <c r="I48" s="87">
        <f t="shared" si="2"/>
        <v>0</v>
      </c>
    </row>
    <row r="49" spans="1:9" ht="20.100000000000001" customHeight="1">
      <c r="A49" s="84"/>
      <c r="B49" s="85"/>
      <c r="C49" s="85" t="s">
        <v>60</v>
      </c>
      <c r="D49" s="86" t="s">
        <v>106</v>
      </c>
      <c r="E49" s="87">
        <f t="shared" si="2"/>
        <v>7.1</v>
      </c>
      <c r="F49" s="87">
        <f t="shared" si="2"/>
        <v>7.1</v>
      </c>
      <c r="G49" s="87">
        <f t="shared" si="2"/>
        <v>7.1</v>
      </c>
      <c r="H49" s="87">
        <f t="shared" si="2"/>
        <v>0</v>
      </c>
      <c r="I49" s="87">
        <f t="shared" si="2"/>
        <v>0</v>
      </c>
    </row>
    <row r="50" spans="1:9" ht="20.100000000000001" customHeight="1">
      <c r="A50" s="84" t="s">
        <v>128</v>
      </c>
      <c r="B50" s="85" t="s">
        <v>119</v>
      </c>
      <c r="C50" s="85" t="s">
        <v>120</v>
      </c>
      <c r="D50" s="86" t="s">
        <v>108</v>
      </c>
      <c r="E50" s="87">
        <v>7.1</v>
      </c>
      <c r="F50" s="87">
        <v>7.1</v>
      </c>
      <c r="G50" s="87">
        <v>7.1</v>
      </c>
      <c r="H50" s="87">
        <v>0</v>
      </c>
      <c r="I50" s="87">
        <v>0</v>
      </c>
    </row>
    <row r="51" spans="1:9" ht="20.100000000000001" customHeight="1">
      <c r="A51"/>
      <c r="B51"/>
      <c r="C51"/>
      <c r="D51"/>
      <c r="E51"/>
      <c r="F51"/>
      <c r="G51"/>
      <c r="H51"/>
      <c r="I51"/>
    </row>
    <row r="52" spans="1:9" ht="20.100000000000001" customHeight="1">
      <c r="A52"/>
      <c r="B52"/>
      <c r="C52"/>
      <c r="D52"/>
      <c r="E52"/>
      <c r="F52"/>
      <c r="G52"/>
      <c r="H52"/>
      <c r="I52"/>
    </row>
    <row r="53" spans="1:9" ht="20.100000000000001" customHeight="1">
      <c r="A53"/>
      <c r="B53"/>
      <c r="C53"/>
      <c r="D53"/>
      <c r="E53"/>
      <c r="F53"/>
      <c r="G53"/>
      <c r="H53"/>
      <c r="I53"/>
    </row>
    <row r="54" spans="1:9" ht="20.100000000000001" customHeight="1">
      <c r="A54"/>
      <c r="B54"/>
      <c r="C54"/>
      <c r="D54"/>
      <c r="E54"/>
      <c r="F54"/>
      <c r="G54"/>
      <c r="H54"/>
      <c r="I54"/>
    </row>
    <row r="55" spans="1:9" ht="20.100000000000001" customHeight="1">
      <c r="A55"/>
      <c r="B55"/>
      <c r="C55"/>
      <c r="D55"/>
      <c r="E55"/>
      <c r="F55"/>
      <c r="G55"/>
      <c r="H55"/>
      <c r="I55"/>
    </row>
    <row r="56" spans="1:9" ht="20.100000000000001" customHeight="1">
      <c r="A56"/>
      <c r="B56"/>
      <c r="C56"/>
      <c r="D56"/>
      <c r="E56"/>
      <c r="F56"/>
      <c r="G56"/>
      <c r="H56"/>
      <c r="I56"/>
    </row>
    <row r="57" spans="1:9" ht="20.100000000000001" customHeight="1">
      <c r="A57"/>
      <c r="B57"/>
      <c r="C57"/>
      <c r="D57"/>
      <c r="E57"/>
      <c r="F57"/>
      <c r="G57"/>
      <c r="H57"/>
      <c r="I57"/>
    </row>
    <row r="58" spans="1:9" ht="20.100000000000001" customHeight="1">
      <c r="A58"/>
      <c r="B58"/>
      <c r="C58"/>
      <c r="D58"/>
      <c r="E58"/>
      <c r="F58"/>
      <c r="G58"/>
      <c r="H58"/>
      <c r="I58"/>
    </row>
    <row r="59" spans="1:9" ht="20.100000000000001" customHeight="1">
      <c r="A59"/>
      <c r="B59"/>
      <c r="C59"/>
      <c r="D59"/>
      <c r="E59"/>
      <c r="F59"/>
      <c r="G59"/>
      <c r="H59"/>
      <c r="I59"/>
    </row>
    <row r="60" spans="1:9" ht="20.100000000000001" customHeight="1">
      <c r="A60"/>
      <c r="B60"/>
      <c r="C60"/>
      <c r="D60"/>
      <c r="E60"/>
      <c r="F60"/>
      <c r="G60"/>
      <c r="H60"/>
      <c r="I60"/>
    </row>
    <row r="61" spans="1:9" ht="20.100000000000001" customHeight="1">
      <c r="A61"/>
      <c r="B61"/>
      <c r="C61"/>
      <c r="D61"/>
      <c r="E61"/>
      <c r="F61"/>
      <c r="G61"/>
      <c r="H61"/>
      <c r="I61"/>
    </row>
    <row r="62" spans="1:9" ht="20.100000000000001" customHeight="1">
      <c r="A62"/>
      <c r="B62"/>
      <c r="C62"/>
      <c r="D62"/>
      <c r="E62"/>
      <c r="F62"/>
      <c r="G62"/>
      <c r="H62"/>
      <c r="I62"/>
    </row>
    <row r="63" spans="1:9" ht="20.100000000000001" customHeight="1">
      <c r="A63"/>
      <c r="B63"/>
      <c r="C63"/>
      <c r="D63"/>
      <c r="E63"/>
      <c r="F63"/>
      <c r="G63"/>
      <c r="H63"/>
      <c r="I63"/>
    </row>
    <row r="64" spans="1:9" ht="20.100000000000001" customHeight="1">
      <c r="A64"/>
      <c r="B64"/>
      <c r="C64"/>
      <c r="D64"/>
      <c r="E64"/>
      <c r="F64"/>
      <c r="G64"/>
      <c r="H64"/>
      <c r="I64"/>
    </row>
    <row r="65" spans="1:9" ht="20.100000000000001" customHeight="1">
      <c r="A65"/>
      <c r="B65"/>
      <c r="C65"/>
      <c r="D65"/>
      <c r="E65"/>
      <c r="F65"/>
      <c r="G65"/>
      <c r="H65"/>
      <c r="I65"/>
    </row>
    <row r="66" spans="1:9" ht="20.100000000000001" customHeight="1">
      <c r="A66"/>
      <c r="B66"/>
      <c r="C66"/>
      <c r="D66"/>
      <c r="E66"/>
      <c r="F66"/>
      <c r="G66"/>
      <c r="H66"/>
      <c r="I66"/>
    </row>
    <row r="67" spans="1:9" ht="20.100000000000001" customHeight="1">
      <c r="A67"/>
      <c r="B67"/>
      <c r="C67"/>
      <c r="D67"/>
      <c r="E67"/>
      <c r="F67"/>
      <c r="G67"/>
      <c r="H67"/>
      <c r="I67"/>
    </row>
  </sheetData>
  <sheetProtection formatCells="0" formatColumns="0" formatRows="0"/>
  <mergeCells count="10">
    <mergeCell ref="A1:I1"/>
    <mergeCell ref="A2:D2"/>
    <mergeCell ref="A3:C3"/>
    <mergeCell ref="F3:I3"/>
    <mergeCell ref="F4:H4"/>
    <mergeCell ref="A4:A5"/>
    <mergeCell ref="B4:B5"/>
    <mergeCell ref="C4:C5"/>
    <mergeCell ref="D3:D5"/>
    <mergeCell ref="E3:E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77"/>
  <sheetViews>
    <sheetView showGridLines="0" showZeros="0" topLeftCell="A4" workbookViewId="0">
      <selection activeCell="G9" sqref="G9"/>
    </sheetView>
  </sheetViews>
  <sheetFormatPr defaultColWidth="9" defaultRowHeight="13.5"/>
  <cols>
    <col min="1" max="1" width="4" style="70" customWidth="1"/>
    <col min="2" max="2" width="3.75" style="70" customWidth="1"/>
    <col min="3" max="3" width="17.625" style="70" customWidth="1"/>
    <col min="4" max="4" width="4.875" style="70" customWidth="1"/>
    <col min="5" max="5" width="4" style="70" customWidth="1"/>
    <col min="6" max="6" width="19" style="70" customWidth="1"/>
    <col min="7" max="7" width="11.5" style="70" customWidth="1"/>
    <col min="8" max="8" width="9" style="70"/>
    <col min="9" max="9" width="11.125" style="70" customWidth="1"/>
    <col min="10" max="19" width="9" style="70"/>
    <col min="20" max="20" width="11.25" style="70" customWidth="1"/>
    <col min="21" max="21" width="9" style="70"/>
    <col min="22" max="22" width="8.875" style="70" customWidth="1"/>
    <col min="23" max="16384" width="9" style="70"/>
  </cols>
  <sheetData>
    <row r="1" spans="1:22" s="67" customFormat="1" ht="42" customHeight="1">
      <c r="A1" s="179" t="s">
        <v>133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</row>
    <row r="2" spans="1:22" s="68" customFormat="1" ht="17.25" customHeight="1">
      <c r="A2" s="180" t="s">
        <v>1</v>
      </c>
      <c r="B2" s="181"/>
      <c r="C2" s="181"/>
      <c r="D2" s="181"/>
      <c r="E2" s="181"/>
      <c r="F2" s="18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182" t="s">
        <v>2</v>
      </c>
      <c r="V2" s="182"/>
    </row>
    <row r="3" spans="1:22" s="68" customFormat="1" ht="18" customHeight="1">
      <c r="A3" s="170" t="s">
        <v>134</v>
      </c>
      <c r="B3" s="174"/>
      <c r="C3" s="171"/>
      <c r="D3" s="170" t="s">
        <v>135</v>
      </c>
      <c r="E3" s="174"/>
      <c r="F3" s="171"/>
      <c r="G3" s="183" t="s">
        <v>112</v>
      </c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5"/>
    </row>
    <row r="4" spans="1:22" s="68" customFormat="1" ht="13.5" customHeight="1">
      <c r="A4" s="175"/>
      <c r="B4" s="176"/>
      <c r="C4" s="177"/>
      <c r="D4" s="175"/>
      <c r="E4" s="176"/>
      <c r="F4" s="177"/>
      <c r="G4" s="167" t="s">
        <v>35</v>
      </c>
      <c r="H4" s="170" t="s">
        <v>36</v>
      </c>
      <c r="I4" s="171"/>
      <c r="J4" s="183" t="s">
        <v>37</v>
      </c>
      <c r="K4" s="184"/>
      <c r="L4" s="184"/>
      <c r="M4" s="184"/>
      <c r="N4" s="184"/>
      <c r="O4" s="185"/>
      <c r="P4" s="167" t="s">
        <v>38</v>
      </c>
      <c r="Q4" s="167" t="s">
        <v>136</v>
      </c>
      <c r="R4" s="167" t="s">
        <v>137</v>
      </c>
      <c r="S4" s="170" t="s">
        <v>138</v>
      </c>
      <c r="T4" s="171"/>
      <c r="U4" s="167" t="s">
        <v>32</v>
      </c>
      <c r="V4" s="167" t="s">
        <v>33</v>
      </c>
    </row>
    <row r="5" spans="1:22" s="68" customFormat="1" ht="22.5" customHeight="1">
      <c r="A5" s="172"/>
      <c r="B5" s="178"/>
      <c r="C5" s="173"/>
      <c r="D5" s="172"/>
      <c r="E5" s="178"/>
      <c r="F5" s="173"/>
      <c r="G5" s="168"/>
      <c r="H5" s="172"/>
      <c r="I5" s="173"/>
      <c r="J5" s="186" t="s">
        <v>115</v>
      </c>
      <c r="K5" s="186" t="s">
        <v>49</v>
      </c>
      <c r="L5" s="186" t="s">
        <v>50</v>
      </c>
      <c r="M5" s="186" t="s">
        <v>51</v>
      </c>
      <c r="N5" s="186" t="s">
        <v>52</v>
      </c>
      <c r="O5" s="186" t="s">
        <v>53</v>
      </c>
      <c r="P5" s="168"/>
      <c r="Q5" s="168"/>
      <c r="R5" s="168"/>
      <c r="S5" s="172"/>
      <c r="T5" s="173"/>
      <c r="U5" s="168"/>
      <c r="V5" s="168"/>
    </row>
    <row r="6" spans="1:22" s="68" customFormat="1" ht="22.5" customHeight="1">
      <c r="A6" s="72" t="s">
        <v>42</v>
      </c>
      <c r="B6" s="72" t="s">
        <v>43</v>
      </c>
      <c r="C6" s="72" t="s">
        <v>28</v>
      </c>
      <c r="D6" s="72" t="s">
        <v>42</v>
      </c>
      <c r="E6" s="72" t="s">
        <v>43</v>
      </c>
      <c r="F6" s="72" t="s">
        <v>28</v>
      </c>
      <c r="G6" s="169"/>
      <c r="H6" s="72" t="s">
        <v>46</v>
      </c>
      <c r="I6" s="72" t="s">
        <v>47</v>
      </c>
      <c r="J6" s="186"/>
      <c r="K6" s="186"/>
      <c r="L6" s="186"/>
      <c r="M6" s="186"/>
      <c r="N6" s="186"/>
      <c r="O6" s="186"/>
      <c r="P6" s="169"/>
      <c r="Q6" s="169"/>
      <c r="R6" s="169"/>
      <c r="S6" s="72" t="s">
        <v>139</v>
      </c>
      <c r="T6" s="72" t="s">
        <v>41</v>
      </c>
      <c r="U6" s="169"/>
      <c r="V6" s="169"/>
    </row>
    <row r="7" spans="1:22" s="69" customFormat="1" ht="20.100000000000001" customHeight="1">
      <c r="A7" s="73"/>
      <c r="B7" s="74"/>
      <c r="C7" s="75" t="s">
        <v>35</v>
      </c>
      <c r="D7" s="74"/>
      <c r="E7" s="74"/>
      <c r="F7" s="74"/>
      <c r="G7" s="76">
        <f>G8+G42</f>
        <v>144.16</v>
      </c>
      <c r="H7" s="76">
        <f t="shared" ref="H7:V7" si="0">H8+H42</f>
        <v>144.16</v>
      </c>
      <c r="I7" s="76">
        <f t="shared" si="0"/>
        <v>0</v>
      </c>
      <c r="J7" s="76">
        <f t="shared" si="0"/>
        <v>0</v>
      </c>
      <c r="K7" s="76">
        <f t="shared" si="0"/>
        <v>0</v>
      </c>
      <c r="L7" s="76">
        <f t="shared" si="0"/>
        <v>0</v>
      </c>
      <c r="M7" s="76">
        <f t="shared" si="0"/>
        <v>0</v>
      </c>
      <c r="N7" s="76">
        <f t="shared" si="0"/>
        <v>0</v>
      </c>
      <c r="O7" s="76">
        <f t="shared" si="0"/>
        <v>0</v>
      </c>
      <c r="P7" s="76">
        <f t="shared" si="0"/>
        <v>0</v>
      </c>
      <c r="Q7" s="76">
        <f t="shared" si="0"/>
        <v>0</v>
      </c>
      <c r="R7" s="76">
        <f t="shared" si="0"/>
        <v>0</v>
      </c>
      <c r="S7" s="76">
        <f t="shared" si="0"/>
        <v>0</v>
      </c>
      <c r="T7" s="76">
        <f t="shared" si="0"/>
        <v>0</v>
      </c>
      <c r="U7" s="76">
        <f t="shared" si="0"/>
        <v>0</v>
      </c>
      <c r="V7" s="76">
        <f t="shared" si="0"/>
        <v>0</v>
      </c>
    </row>
    <row r="8" spans="1:22" ht="20.100000000000001" customHeight="1">
      <c r="A8" s="73"/>
      <c r="B8" s="74"/>
      <c r="C8" s="73" t="s">
        <v>140</v>
      </c>
      <c r="D8" s="74"/>
      <c r="E8" s="74"/>
      <c r="F8" s="74"/>
      <c r="G8" s="76">
        <f t="shared" ref="G8:V8" si="1">G9+G12+G14+G16+G18+G20+G22+G24+G26+G28+G30+G32+G34+G36+G38+G40</f>
        <v>122.61</v>
      </c>
      <c r="H8" s="76">
        <f t="shared" si="1"/>
        <v>122.61</v>
      </c>
      <c r="I8" s="76">
        <f t="shared" si="1"/>
        <v>0</v>
      </c>
      <c r="J8" s="76">
        <f t="shared" si="1"/>
        <v>0</v>
      </c>
      <c r="K8" s="76">
        <f t="shared" si="1"/>
        <v>0</v>
      </c>
      <c r="L8" s="76">
        <f t="shared" si="1"/>
        <v>0</v>
      </c>
      <c r="M8" s="76">
        <f t="shared" si="1"/>
        <v>0</v>
      </c>
      <c r="N8" s="76">
        <f t="shared" si="1"/>
        <v>0</v>
      </c>
      <c r="O8" s="76">
        <f t="shared" si="1"/>
        <v>0</v>
      </c>
      <c r="P8" s="76">
        <f t="shared" si="1"/>
        <v>0</v>
      </c>
      <c r="Q8" s="76">
        <f t="shared" si="1"/>
        <v>0</v>
      </c>
      <c r="R8" s="76">
        <f t="shared" si="1"/>
        <v>0</v>
      </c>
      <c r="S8" s="76">
        <f t="shared" si="1"/>
        <v>0</v>
      </c>
      <c r="T8" s="76">
        <f t="shared" si="1"/>
        <v>0</v>
      </c>
      <c r="U8" s="76">
        <f t="shared" si="1"/>
        <v>0</v>
      </c>
      <c r="V8" s="76">
        <f t="shared" si="1"/>
        <v>0</v>
      </c>
    </row>
    <row r="9" spans="1:22" ht="20.100000000000001" customHeight="1">
      <c r="A9" s="73"/>
      <c r="B9" s="74"/>
      <c r="C9" s="73" t="s">
        <v>141</v>
      </c>
      <c r="D9" s="74"/>
      <c r="E9" s="74"/>
      <c r="F9" s="74"/>
      <c r="G9" s="76">
        <f t="shared" ref="G9:V9" si="2">SUM(G10:G11)</f>
        <v>59.17</v>
      </c>
      <c r="H9" s="76">
        <f t="shared" si="2"/>
        <v>59.17</v>
      </c>
      <c r="I9" s="76">
        <f t="shared" si="2"/>
        <v>0</v>
      </c>
      <c r="J9" s="76">
        <f t="shared" si="2"/>
        <v>0</v>
      </c>
      <c r="K9" s="76">
        <f t="shared" si="2"/>
        <v>0</v>
      </c>
      <c r="L9" s="76">
        <f t="shared" si="2"/>
        <v>0</v>
      </c>
      <c r="M9" s="76">
        <f t="shared" si="2"/>
        <v>0</v>
      </c>
      <c r="N9" s="76">
        <f t="shared" si="2"/>
        <v>0</v>
      </c>
      <c r="O9" s="76">
        <f t="shared" si="2"/>
        <v>0</v>
      </c>
      <c r="P9" s="76">
        <f t="shared" si="2"/>
        <v>0</v>
      </c>
      <c r="Q9" s="76">
        <f t="shared" si="2"/>
        <v>0</v>
      </c>
      <c r="R9" s="76">
        <f t="shared" si="2"/>
        <v>0</v>
      </c>
      <c r="S9" s="76">
        <f t="shared" si="2"/>
        <v>0</v>
      </c>
      <c r="T9" s="76">
        <f t="shared" si="2"/>
        <v>0</v>
      </c>
      <c r="U9" s="76">
        <f t="shared" si="2"/>
        <v>0</v>
      </c>
      <c r="V9" s="76">
        <f t="shared" si="2"/>
        <v>0</v>
      </c>
    </row>
    <row r="10" spans="1:22" ht="20.100000000000001" customHeight="1">
      <c r="A10" s="73">
        <v>301</v>
      </c>
      <c r="B10" s="74" t="s">
        <v>60</v>
      </c>
      <c r="C10" s="73" t="s">
        <v>142</v>
      </c>
      <c r="D10" s="74" t="s">
        <v>143</v>
      </c>
      <c r="E10" s="74" t="s">
        <v>60</v>
      </c>
      <c r="F10" s="74" t="s">
        <v>144</v>
      </c>
      <c r="G10" s="76">
        <v>38.42</v>
      </c>
      <c r="H10" s="76">
        <v>38.42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76">
        <v>0</v>
      </c>
      <c r="Q10" s="76">
        <v>0</v>
      </c>
      <c r="R10" s="76">
        <v>0</v>
      </c>
      <c r="S10" s="76">
        <v>0</v>
      </c>
      <c r="T10" s="76">
        <v>0</v>
      </c>
      <c r="U10" s="76">
        <v>0</v>
      </c>
      <c r="V10" s="76">
        <v>0</v>
      </c>
    </row>
    <row r="11" spans="1:22" ht="20.100000000000001" customHeight="1">
      <c r="A11" s="73">
        <v>301</v>
      </c>
      <c r="B11" s="74" t="s">
        <v>59</v>
      </c>
      <c r="C11" s="73" t="s">
        <v>145</v>
      </c>
      <c r="D11" s="74" t="s">
        <v>143</v>
      </c>
      <c r="E11" s="74" t="s">
        <v>60</v>
      </c>
      <c r="F11" s="74" t="s">
        <v>144</v>
      </c>
      <c r="G11" s="76">
        <v>20.75</v>
      </c>
      <c r="H11" s="76">
        <v>20.75</v>
      </c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76">
        <v>0</v>
      </c>
      <c r="P11" s="76">
        <v>0</v>
      </c>
      <c r="Q11" s="76">
        <v>0</v>
      </c>
      <c r="R11" s="76">
        <v>0</v>
      </c>
      <c r="S11" s="76">
        <v>0</v>
      </c>
      <c r="T11" s="76">
        <v>0</v>
      </c>
      <c r="U11" s="76">
        <v>0</v>
      </c>
      <c r="V11" s="76">
        <v>0</v>
      </c>
    </row>
    <row r="12" spans="1:22" ht="20.100000000000001" customHeight="1">
      <c r="A12" s="73"/>
      <c r="B12" s="74"/>
      <c r="C12" s="73" t="s">
        <v>146</v>
      </c>
      <c r="D12" s="74"/>
      <c r="E12" s="74"/>
      <c r="F12" s="74"/>
      <c r="G12" s="76">
        <f t="shared" ref="G12:V12" si="3">G13</f>
        <v>4.93</v>
      </c>
      <c r="H12" s="76">
        <f t="shared" si="3"/>
        <v>4.93</v>
      </c>
      <c r="I12" s="76">
        <f t="shared" si="3"/>
        <v>0</v>
      </c>
      <c r="J12" s="76">
        <f t="shared" si="3"/>
        <v>0</v>
      </c>
      <c r="K12" s="76">
        <f t="shared" si="3"/>
        <v>0</v>
      </c>
      <c r="L12" s="76">
        <f t="shared" si="3"/>
        <v>0</v>
      </c>
      <c r="M12" s="76">
        <f t="shared" si="3"/>
        <v>0</v>
      </c>
      <c r="N12" s="76">
        <f t="shared" si="3"/>
        <v>0</v>
      </c>
      <c r="O12" s="76">
        <f t="shared" si="3"/>
        <v>0</v>
      </c>
      <c r="P12" s="76">
        <f t="shared" si="3"/>
        <v>0</v>
      </c>
      <c r="Q12" s="76">
        <f t="shared" si="3"/>
        <v>0</v>
      </c>
      <c r="R12" s="76">
        <f t="shared" si="3"/>
        <v>0</v>
      </c>
      <c r="S12" s="76">
        <f t="shared" si="3"/>
        <v>0</v>
      </c>
      <c r="T12" s="76">
        <f t="shared" si="3"/>
        <v>0</v>
      </c>
      <c r="U12" s="76">
        <f t="shared" si="3"/>
        <v>0</v>
      </c>
      <c r="V12" s="76">
        <f t="shared" si="3"/>
        <v>0</v>
      </c>
    </row>
    <row r="13" spans="1:22" ht="20.100000000000001" customHeight="1">
      <c r="A13" s="73">
        <v>301</v>
      </c>
      <c r="B13" s="74" t="s">
        <v>96</v>
      </c>
      <c r="C13" s="73" t="s">
        <v>147</v>
      </c>
      <c r="D13" s="74" t="s">
        <v>143</v>
      </c>
      <c r="E13" s="74" t="s">
        <v>60</v>
      </c>
      <c r="F13" s="74" t="s">
        <v>144</v>
      </c>
      <c r="G13" s="76">
        <v>4.93</v>
      </c>
      <c r="H13" s="76">
        <v>4.93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  <c r="P13" s="76">
        <v>0</v>
      </c>
      <c r="Q13" s="76">
        <v>0</v>
      </c>
      <c r="R13" s="76">
        <v>0</v>
      </c>
      <c r="S13" s="76">
        <v>0</v>
      </c>
      <c r="T13" s="76">
        <v>0</v>
      </c>
      <c r="U13" s="76">
        <v>0</v>
      </c>
      <c r="V13" s="76">
        <v>0</v>
      </c>
    </row>
    <row r="14" spans="1:22" ht="20.100000000000001" customHeight="1">
      <c r="A14" s="73"/>
      <c r="B14" s="74"/>
      <c r="C14" s="73" t="s">
        <v>148</v>
      </c>
      <c r="D14" s="74"/>
      <c r="E14" s="74"/>
      <c r="F14" s="74"/>
      <c r="G14" s="76">
        <f t="shared" ref="G14:V14" si="4">G15</f>
        <v>4.1399999999999997</v>
      </c>
      <c r="H14" s="76">
        <f t="shared" si="4"/>
        <v>4.1399999999999997</v>
      </c>
      <c r="I14" s="76">
        <f t="shared" si="4"/>
        <v>0</v>
      </c>
      <c r="J14" s="76">
        <f t="shared" si="4"/>
        <v>0</v>
      </c>
      <c r="K14" s="76">
        <f t="shared" si="4"/>
        <v>0</v>
      </c>
      <c r="L14" s="76">
        <f t="shared" si="4"/>
        <v>0</v>
      </c>
      <c r="M14" s="76">
        <f t="shared" si="4"/>
        <v>0</v>
      </c>
      <c r="N14" s="76">
        <f t="shared" si="4"/>
        <v>0</v>
      </c>
      <c r="O14" s="76">
        <f t="shared" si="4"/>
        <v>0</v>
      </c>
      <c r="P14" s="76">
        <f t="shared" si="4"/>
        <v>0</v>
      </c>
      <c r="Q14" s="76">
        <f t="shared" si="4"/>
        <v>0</v>
      </c>
      <c r="R14" s="76">
        <f t="shared" si="4"/>
        <v>0</v>
      </c>
      <c r="S14" s="76">
        <f t="shared" si="4"/>
        <v>0</v>
      </c>
      <c r="T14" s="76">
        <f t="shared" si="4"/>
        <v>0</v>
      </c>
      <c r="U14" s="76">
        <f t="shared" si="4"/>
        <v>0</v>
      </c>
      <c r="V14" s="76">
        <f t="shared" si="4"/>
        <v>0</v>
      </c>
    </row>
    <row r="15" spans="1:22" ht="20.100000000000001" customHeight="1">
      <c r="A15" s="73">
        <v>301</v>
      </c>
      <c r="B15" s="74" t="s">
        <v>149</v>
      </c>
      <c r="C15" s="73" t="s">
        <v>150</v>
      </c>
      <c r="D15" s="74" t="s">
        <v>143</v>
      </c>
      <c r="E15" s="74" t="s">
        <v>59</v>
      </c>
      <c r="F15" s="74" t="s">
        <v>151</v>
      </c>
      <c r="G15" s="76">
        <v>4.1399999999999997</v>
      </c>
      <c r="H15" s="76">
        <v>4.1399999999999997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  <c r="P15" s="76">
        <v>0</v>
      </c>
      <c r="Q15" s="76">
        <v>0</v>
      </c>
      <c r="R15" s="76">
        <v>0</v>
      </c>
      <c r="S15" s="76">
        <v>0</v>
      </c>
      <c r="T15" s="76">
        <v>0</v>
      </c>
      <c r="U15" s="76">
        <v>0</v>
      </c>
      <c r="V15" s="76">
        <v>0</v>
      </c>
    </row>
    <row r="16" spans="1:22" ht="20.100000000000001" customHeight="1">
      <c r="A16" s="73"/>
      <c r="B16" s="74"/>
      <c r="C16" s="73" t="s">
        <v>152</v>
      </c>
      <c r="D16" s="74"/>
      <c r="E16" s="74"/>
      <c r="F16" s="74"/>
      <c r="G16" s="76">
        <f t="shared" ref="G16:V16" si="5">G17</f>
        <v>11.84</v>
      </c>
      <c r="H16" s="76">
        <f t="shared" si="5"/>
        <v>11.84</v>
      </c>
      <c r="I16" s="76">
        <f t="shared" si="5"/>
        <v>0</v>
      </c>
      <c r="J16" s="76">
        <f t="shared" si="5"/>
        <v>0</v>
      </c>
      <c r="K16" s="76">
        <f t="shared" si="5"/>
        <v>0</v>
      </c>
      <c r="L16" s="76">
        <f t="shared" si="5"/>
        <v>0</v>
      </c>
      <c r="M16" s="76">
        <f t="shared" si="5"/>
        <v>0</v>
      </c>
      <c r="N16" s="76">
        <f t="shared" si="5"/>
        <v>0</v>
      </c>
      <c r="O16" s="76">
        <f t="shared" si="5"/>
        <v>0</v>
      </c>
      <c r="P16" s="76">
        <f t="shared" si="5"/>
        <v>0</v>
      </c>
      <c r="Q16" s="76">
        <f t="shared" si="5"/>
        <v>0</v>
      </c>
      <c r="R16" s="76">
        <f t="shared" si="5"/>
        <v>0</v>
      </c>
      <c r="S16" s="76">
        <f t="shared" si="5"/>
        <v>0</v>
      </c>
      <c r="T16" s="76">
        <f t="shared" si="5"/>
        <v>0</v>
      </c>
      <c r="U16" s="76">
        <f t="shared" si="5"/>
        <v>0</v>
      </c>
      <c r="V16" s="76">
        <f t="shared" si="5"/>
        <v>0</v>
      </c>
    </row>
    <row r="17" spans="1:22" ht="20.100000000000001" customHeight="1">
      <c r="A17" s="73">
        <v>301</v>
      </c>
      <c r="B17" s="74" t="s">
        <v>153</v>
      </c>
      <c r="C17" s="73" t="s">
        <v>154</v>
      </c>
      <c r="D17" s="74" t="s">
        <v>143</v>
      </c>
      <c r="E17" s="74" t="s">
        <v>59</v>
      </c>
      <c r="F17" s="74" t="s">
        <v>151</v>
      </c>
      <c r="G17" s="76">
        <v>11.84</v>
      </c>
      <c r="H17" s="76">
        <v>11.84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6">
        <v>0</v>
      </c>
      <c r="V17" s="76">
        <v>0</v>
      </c>
    </row>
    <row r="18" spans="1:22" ht="20.100000000000001" customHeight="1">
      <c r="A18" s="73"/>
      <c r="B18" s="74"/>
      <c r="C18" s="73" t="s">
        <v>155</v>
      </c>
      <c r="D18" s="74"/>
      <c r="E18" s="74"/>
      <c r="F18" s="74"/>
      <c r="G18" s="76">
        <f t="shared" ref="G18:V18" si="6">G19</f>
        <v>0.41</v>
      </c>
      <c r="H18" s="76">
        <f t="shared" si="6"/>
        <v>0.41</v>
      </c>
      <c r="I18" s="76">
        <f t="shared" si="6"/>
        <v>0</v>
      </c>
      <c r="J18" s="76">
        <f t="shared" si="6"/>
        <v>0</v>
      </c>
      <c r="K18" s="76">
        <f t="shared" si="6"/>
        <v>0</v>
      </c>
      <c r="L18" s="76">
        <f t="shared" si="6"/>
        <v>0</v>
      </c>
      <c r="M18" s="76">
        <f t="shared" si="6"/>
        <v>0</v>
      </c>
      <c r="N18" s="76">
        <f t="shared" si="6"/>
        <v>0</v>
      </c>
      <c r="O18" s="76">
        <f t="shared" si="6"/>
        <v>0</v>
      </c>
      <c r="P18" s="76">
        <f t="shared" si="6"/>
        <v>0</v>
      </c>
      <c r="Q18" s="76">
        <f t="shared" si="6"/>
        <v>0</v>
      </c>
      <c r="R18" s="76">
        <f t="shared" si="6"/>
        <v>0</v>
      </c>
      <c r="S18" s="76">
        <f t="shared" si="6"/>
        <v>0</v>
      </c>
      <c r="T18" s="76">
        <f t="shared" si="6"/>
        <v>0</v>
      </c>
      <c r="U18" s="76">
        <f t="shared" si="6"/>
        <v>0</v>
      </c>
      <c r="V18" s="76">
        <f t="shared" si="6"/>
        <v>0</v>
      </c>
    </row>
    <row r="19" spans="1:22" ht="20.100000000000001" customHeight="1">
      <c r="A19" s="73">
        <v>301</v>
      </c>
      <c r="B19" s="74" t="s">
        <v>156</v>
      </c>
      <c r="C19" s="73" t="s">
        <v>157</v>
      </c>
      <c r="D19" s="74" t="s">
        <v>143</v>
      </c>
      <c r="E19" s="74" t="s">
        <v>59</v>
      </c>
      <c r="F19" s="74" t="s">
        <v>151</v>
      </c>
      <c r="G19" s="76">
        <v>0.41</v>
      </c>
      <c r="H19" s="76">
        <v>0.41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  <c r="R19" s="76">
        <v>0</v>
      </c>
      <c r="S19" s="76">
        <v>0</v>
      </c>
      <c r="T19" s="76">
        <v>0</v>
      </c>
      <c r="U19" s="76">
        <v>0</v>
      </c>
      <c r="V19" s="76">
        <v>0</v>
      </c>
    </row>
    <row r="20" spans="1:22" ht="20.100000000000001" customHeight="1">
      <c r="A20" s="73"/>
      <c r="B20" s="74"/>
      <c r="C20" s="73" t="s">
        <v>158</v>
      </c>
      <c r="D20" s="74"/>
      <c r="E20" s="74"/>
      <c r="F20" s="74"/>
      <c r="G20" s="76">
        <f t="shared" ref="G20:V20" si="7">G21</f>
        <v>0.41</v>
      </c>
      <c r="H20" s="76">
        <f t="shared" si="7"/>
        <v>0.41</v>
      </c>
      <c r="I20" s="76">
        <f t="shared" si="7"/>
        <v>0</v>
      </c>
      <c r="J20" s="76">
        <f t="shared" si="7"/>
        <v>0</v>
      </c>
      <c r="K20" s="76">
        <f t="shared" si="7"/>
        <v>0</v>
      </c>
      <c r="L20" s="76">
        <f t="shared" si="7"/>
        <v>0</v>
      </c>
      <c r="M20" s="76">
        <f t="shared" si="7"/>
        <v>0</v>
      </c>
      <c r="N20" s="76">
        <f t="shared" si="7"/>
        <v>0</v>
      </c>
      <c r="O20" s="76">
        <f t="shared" si="7"/>
        <v>0</v>
      </c>
      <c r="P20" s="76">
        <f t="shared" si="7"/>
        <v>0</v>
      </c>
      <c r="Q20" s="76">
        <f t="shared" si="7"/>
        <v>0</v>
      </c>
      <c r="R20" s="76">
        <f t="shared" si="7"/>
        <v>0</v>
      </c>
      <c r="S20" s="76">
        <f t="shared" si="7"/>
        <v>0</v>
      </c>
      <c r="T20" s="76">
        <f t="shared" si="7"/>
        <v>0</v>
      </c>
      <c r="U20" s="76">
        <f t="shared" si="7"/>
        <v>0</v>
      </c>
      <c r="V20" s="76">
        <f t="shared" si="7"/>
        <v>0</v>
      </c>
    </row>
    <row r="21" spans="1:22" ht="20.100000000000001" customHeight="1">
      <c r="A21" s="73">
        <v>301</v>
      </c>
      <c r="B21" s="74" t="s">
        <v>156</v>
      </c>
      <c r="C21" s="73" t="s">
        <v>157</v>
      </c>
      <c r="D21" s="74" t="s">
        <v>143</v>
      </c>
      <c r="E21" s="74" t="s">
        <v>59</v>
      </c>
      <c r="F21" s="74" t="s">
        <v>151</v>
      </c>
      <c r="G21" s="76">
        <v>0.41</v>
      </c>
      <c r="H21" s="76">
        <v>0.41</v>
      </c>
      <c r="I21" s="76">
        <v>0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  <c r="P21" s="76">
        <v>0</v>
      </c>
      <c r="Q21" s="76">
        <v>0</v>
      </c>
      <c r="R21" s="76">
        <v>0</v>
      </c>
      <c r="S21" s="76">
        <v>0</v>
      </c>
      <c r="T21" s="76">
        <v>0</v>
      </c>
      <c r="U21" s="76">
        <v>0</v>
      </c>
      <c r="V21" s="76">
        <v>0</v>
      </c>
    </row>
    <row r="22" spans="1:22" ht="20.100000000000001" customHeight="1">
      <c r="A22" s="73"/>
      <c r="B22" s="74"/>
      <c r="C22" s="73" t="s">
        <v>159</v>
      </c>
      <c r="D22" s="74"/>
      <c r="E22" s="74"/>
      <c r="F22" s="74"/>
      <c r="G22" s="76">
        <f t="shared" ref="G22:V22" si="8">G23</f>
        <v>0.3</v>
      </c>
      <c r="H22" s="76">
        <f t="shared" si="8"/>
        <v>0.3</v>
      </c>
      <c r="I22" s="76">
        <f t="shared" si="8"/>
        <v>0</v>
      </c>
      <c r="J22" s="76">
        <f t="shared" si="8"/>
        <v>0</v>
      </c>
      <c r="K22" s="76">
        <f t="shared" si="8"/>
        <v>0</v>
      </c>
      <c r="L22" s="76">
        <f t="shared" si="8"/>
        <v>0</v>
      </c>
      <c r="M22" s="76">
        <f t="shared" si="8"/>
        <v>0</v>
      </c>
      <c r="N22" s="76">
        <f t="shared" si="8"/>
        <v>0</v>
      </c>
      <c r="O22" s="76">
        <f t="shared" si="8"/>
        <v>0</v>
      </c>
      <c r="P22" s="76">
        <f t="shared" si="8"/>
        <v>0</v>
      </c>
      <c r="Q22" s="76">
        <f t="shared" si="8"/>
        <v>0</v>
      </c>
      <c r="R22" s="76">
        <f t="shared" si="8"/>
        <v>0</v>
      </c>
      <c r="S22" s="76">
        <f t="shared" si="8"/>
        <v>0</v>
      </c>
      <c r="T22" s="76">
        <f t="shared" si="8"/>
        <v>0</v>
      </c>
      <c r="U22" s="76">
        <f t="shared" si="8"/>
        <v>0</v>
      </c>
      <c r="V22" s="76">
        <f t="shared" si="8"/>
        <v>0</v>
      </c>
    </row>
    <row r="23" spans="1:22" ht="20.100000000000001" customHeight="1">
      <c r="A23" s="73">
        <v>301</v>
      </c>
      <c r="B23" s="74" t="s">
        <v>156</v>
      </c>
      <c r="C23" s="73" t="s">
        <v>157</v>
      </c>
      <c r="D23" s="74" t="s">
        <v>143</v>
      </c>
      <c r="E23" s="74" t="s">
        <v>59</v>
      </c>
      <c r="F23" s="74" t="s">
        <v>151</v>
      </c>
      <c r="G23" s="76">
        <v>0.3</v>
      </c>
      <c r="H23" s="76">
        <v>0.3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  <c r="R23" s="76">
        <v>0</v>
      </c>
      <c r="S23" s="76">
        <v>0</v>
      </c>
      <c r="T23" s="76">
        <v>0</v>
      </c>
      <c r="U23" s="76">
        <v>0</v>
      </c>
      <c r="V23" s="76">
        <v>0</v>
      </c>
    </row>
    <row r="24" spans="1:22" ht="20.100000000000001" customHeight="1">
      <c r="A24" s="73"/>
      <c r="B24" s="74"/>
      <c r="C24" s="73" t="s">
        <v>160</v>
      </c>
      <c r="D24" s="74"/>
      <c r="E24" s="74"/>
      <c r="F24" s="74"/>
      <c r="G24" s="76">
        <f t="shared" ref="G24:V24" si="9">G25</f>
        <v>7.1</v>
      </c>
      <c r="H24" s="76">
        <f t="shared" si="9"/>
        <v>7.1</v>
      </c>
      <c r="I24" s="76">
        <f t="shared" si="9"/>
        <v>0</v>
      </c>
      <c r="J24" s="76">
        <f t="shared" si="9"/>
        <v>0</v>
      </c>
      <c r="K24" s="76">
        <f t="shared" si="9"/>
        <v>0</v>
      </c>
      <c r="L24" s="76">
        <f t="shared" si="9"/>
        <v>0</v>
      </c>
      <c r="M24" s="76">
        <f t="shared" si="9"/>
        <v>0</v>
      </c>
      <c r="N24" s="76">
        <f t="shared" si="9"/>
        <v>0</v>
      </c>
      <c r="O24" s="76">
        <f t="shared" si="9"/>
        <v>0</v>
      </c>
      <c r="P24" s="76">
        <f t="shared" si="9"/>
        <v>0</v>
      </c>
      <c r="Q24" s="76">
        <f t="shared" si="9"/>
        <v>0</v>
      </c>
      <c r="R24" s="76">
        <f t="shared" si="9"/>
        <v>0</v>
      </c>
      <c r="S24" s="76">
        <f t="shared" si="9"/>
        <v>0</v>
      </c>
      <c r="T24" s="76">
        <f t="shared" si="9"/>
        <v>0</v>
      </c>
      <c r="U24" s="76">
        <f t="shared" si="9"/>
        <v>0</v>
      </c>
      <c r="V24" s="76">
        <f t="shared" si="9"/>
        <v>0</v>
      </c>
    </row>
    <row r="25" spans="1:22" ht="20.100000000000001" customHeight="1">
      <c r="A25" s="73">
        <v>301</v>
      </c>
      <c r="B25" s="74" t="s">
        <v>161</v>
      </c>
      <c r="C25" s="73" t="s">
        <v>106</v>
      </c>
      <c r="D25" s="74" t="s">
        <v>143</v>
      </c>
      <c r="E25" s="74" t="s">
        <v>96</v>
      </c>
      <c r="F25" s="74" t="s">
        <v>162</v>
      </c>
      <c r="G25" s="76">
        <v>7.1</v>
      </c>
      <c r="H25" s="76">
        <v>7.1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  <c r="R25" s="76">
        <v>0</v>
      </c>
      <c r="S25" s="76">
        <v>0</v>
      </c>
      <c r="T25" s="76">
        <v>0</v>
      </c>
      <c r="U25" s="76">
        <v>0</v>
      </c>
      <c r="V25" s="76">
        <v>0</v>
      </c>
    </row>
    <row r="26" spans="1:22" ht="20.100000000000001" customHeight="1">
      <c r="A26" s="73"/>
      <c r="B26" s="74"/>
      <c r="C26" s="73" t="s">
        <v>163</v>
      </c>
      <c r="D26" s="74"/>
      <c r="E26" s="74"/>
      <c r="F26" s="74"/>
      <c r="G26" s="76">
        <f t="shared" ref="G26:V26" si="10">G27</f>
        <v>1.71</v>
      </c>
      <c r="H26" s="76">
        <f t="shared" si="10"/>
        <v>1.71</v>
      </c>
      <c r="I26" s="76">
        <f t="shared" si="10"/>
        <v>0</v>
      </c>
      <c r="J26" s="76">
        <f t="shared" si="10"/>
        <v>0</v>
      </c>
      <c r="K26" s="76">
        <f t="shared" si="10"/>
        <v>0</v>
      </c>
      <c r="L26" s="76">
        <f t="shared" si="10"/>
        <v>0</v>
      </c>
      <c r="M26" s="76">
        <f t="shared" si="10"/>
        <v>0</v>
      </c>
      <c r="N26" s="76">
        <f t="shared" si="10"/>
        <v>0</v>
      </c>
      <c r="O26" s="76">
        <f t="shared" si="10"/>
        <v>0</v>
      </c>
      <c r="P26" s="76">
        <f t="shared" si="10"/>
        <v>0</v>
      </c>
      <c r="Q26" s="76">
        <f t="shared" si="10"/>
        <v>0</v>
      </c>
      <c r="R26" s="76">
        <f t="shared" si="10"/>
        <v>0</v>
      </c>
      <c r="S26" s="76">
        <f t="shared" si="10"/>
        <v>0</v>
      </c>
      <c r="T26" s="76">
        <f t="shared" si="10"/>
        <v>0</v>
      </c>
      <c r="U26" s="76">
        <f t="shared" si="10"/>
        <v>0</v>
      </c>
      <c r="V26" s="76">
        <f t="shared" si="10"/>
        <v>0</v>
      </c>
    </row>
    <row r="27" spans="1:22" ht="20.100000000000001" customHeight="1">
      <c r="A27" s="73">
        <v>301</v>
      </c>
      <c r="B27" s="74" t="s">
        <v>59</v>
      </c>
      <c r="C27" s="73" t="s">
        <v>145</v>
      </c>
      <c r="D27" s="74" t="s">
        <v>143</v>
      </c>
      <c r="E27" s="74" t="s">
        <v>60</v>
      </c>
      <c r="F27" s="74" t="s">
        <v>144</v>
      </c>
      <c r="G27" s="76">
        <v>1.71</v>
      </c>
      <c r="H27" s="76">
        <v>1.71</v>
      </c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76">
        <v>0</v>
      </c>
      <c r="P27" s="76">
        <v>0</v>
      </c>
      <c r="Q27" s="76">
        <v>0</v>
      </c>
      <c r="R27" s="76">
        <v>0</v>
      </c>
      <c r="S27" s="76">
        <v>0</v>
      </c>
      <c r="T27" s="76">
        <v>0</v>
      </c>
      <c r="U27" s="76">
        <v>0</v>
      </c>
      <c r="V27" s="76">
        <v>0</v>
      </c>
    </row>
    <row r="28" spans="1:22" ht="20.100000000000001" customHeight="1">
      <c r="A28" s="73"/>
      <c r="B28" s="74"/>
      <c r="C28" s="73" t="s">
        <v>164</v>
      </c>
      <c r="D28" s="74"/>
      <c r="E28" s="74"/>
      <c r="F28" s="74"/>
      <c r="G28" s="76">
        <f t="shared" ref="G28:V28" si="11">G29</f>
        <v>4.93</v>
      </c>
      <c r="H28" s="76">
        <f t="shared" si="11"/>
        <v>4.93</v>
      </c>
      <c r="I28" s="76">
        <f t="shared" si="11"/>
        <v>0</v>
      </c>
      <c r="J28" s="76">
        <f t="shared" si="11"/>
        <v>0</v>
      </c>
      <c r="K28" s="76">
        <f t="shared" si="11"/>
        <v>0</v>
      </c>
      <c r="L28" s="76">
        <f t="shared" si="11"/>
        <v>0</v>
      </c>
      <c r="M28" s="76">
        <f t="shared" si="11"/>
        <v>0</v>
      </c>
      <c r="N28" s="76">
        <f t="shared" si="11"/>
        <v>0</v>
      </c>
      <c r="O28" s="76">
        <f t="shared" si="11"/>
        <v>0</v>
      </c>
      <c r="P28" s="76">
        <f t="shared" si="11"/>
        <v>0</v>
      </c>
      <c r="Q28" s="76">
        <f t="shared" si="11"/>
        <v>0</v>
      </c>
      <c r="R28" s="76">
        <f t="shared" si="11"/>
        <v>0</v>
      </c>
      <c r="S28" s="76">
        <f t="shared" si="11"/>
        <v>0</v>
      </c>
      <c r="T28" s="76">
        <f t="shared" si="11"/>
        <v>0</v>
      </c>
      <c r="U28" s="76">
        <f t="shared" si="11"/>
        <v>0</v>
      </c>
      <c r="V28" s="76">
        <f t="shared" si="11"/>
        <v>0</v>
      </c>
    </row>
    <row r="29" spans="1:22" ht="20.100000000000001" customHeight="1">
      <c r="A29" s="73">
        <v>301</v>
      </c>
      <c r="B29" s="74" t="s">
        <v>96</v>
      </c>
      <c r="C29" s="73" t="s">
        <v>147</v>
      </c>
      <c r="D29" s="74" t="s">
        <v>143</v>
      </c>
      <c r="E29" s="74" t="s">
        <v>60</v>
      </c>
      <c r="F29" s="74" t="s">
        <v>144</v>
      </c>
      <c r="G29" s="76">
        <v>4.93</v>
      </c>
      <c r="H29" s="76">
        <v>4.93</v>
      </c>
      <c r="I29" s="76">
        <v>0</v>
      </c>
      <c r="J29" s="76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  <c r="P29" s="76">
        <v>0</v>
      </c>
      <c r="Q29" s="76">
        <v>0</v>
      </c>
      <c r="R29" s="76">
        <v>0</v>
      </c>
      <c r="S29" s="76">
        <v>0</v>
      </c>
      <c r="T29" s="76">
        <v>0</v>
      </c>
      <c r="U29" s="76">
        <v>0</v>
      </c>
      <c r="V29" s="76">
        <v>0</v>
      </c>
    </row>
    <row r="30" spans="1:22" ht="20.100000000000001" customHeight="1">
      <c r="A30" s="73"/>
      <c r="B30" s="74"/>
      <c r="C30" s="73" t="s">
        <v>165</v>
      </c>
      <c r="D30" s="74"/>
      <c r="E30" s="74"/>
      <c r="F30" s="74"/>
      <c r="G30" s="76">
        <f t="shared" ref="G30:V30" si="12">G31</f>
        <v>11.52</v>
      </c>
      <c r="H30" s="76">
        <f t="shared" si="12"/>
        <v>11.52</v>
      </c>
      <c r="I30" s="76">
        <f t="shared" si="12"/>
        <v>0</v>
      </c>
      <c r="J30" s="76">
        <f t="shared" si="12"/>
        <v>0</v>
      </c>
      <c r="K30" s="76">
        <f t="shared" si="12"/>
        <v>0</v>
      </c>
      <c r="L30" s="76">
        <f t="shared" si="12"/>
        <v>0</v>
      </c>
      <c r="M30" s="76">
        <f t="shared" si="12"/>
        <v>0</v>
      </c>
      <c r="N30" s="76">
        <f t="shared" si="12"/>
        <v>0</v>
      </c>
      <c r="O30" s="76">
        <f t="shared" si="12"/>
        <v>0</v>
      </c>
      <c r="P30" s="76">
        <f t="shared" si="12"/>
        <v>0</v>
      </c>
      <c r="Q30" s="76">
        <f t="shared" si="12"/>
        <v>0</v>
      </c>
      <c r="R30" s="76">
        <f t="shared" si="12"/>
        <v>0</v>
      </c>
      <c r="S30" s="76">
        <f t="shared" si="12"/>
        <v>0</v>
      </c>
      <c r="T30" s="76">
        <f t="shared" si="12"/>
        <v>0</v>
      </c>
      <c r="U30" s="76">
        <f t="shared" si="12"/>
        <v>0</v>
      </c>
      <c r="V30" s="76">
        <f t="shared" si="12"/>
        <v>0</v>
      </c>
    </row>
    <row r="31" spans="1:22" ht="20.100000000000001" customHeight="1">
      <c r="A31" s="73">
        <v>301</v>
      </c>
      <c r="B31" s="74" t="s">
        <v>96</v>
      </c>
      <c r="C31" s="73" t="s">
        <v>147</v>
      </c>
      <c r="D31" s="74" t="s">
        <v>143</v>
      </c>
      <c r="E31" s="74" t="s">
        <v>60</v>
      </c>
      <c r="F31" s="74" t="s">
        <v>144</v>
      </c>
      <c r="G31" s="76">
        <v>11.52</v>
      </c>
      <c r="H31" s="76">
        <v>11.52</v>
      </c>
      <c r="I31" s="76">
        <v>0</v>
      </c>
      <c r="J31" s="76">
        <v>0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  <c r="P31" s="76">
        <v>0</v>
      </c>
      <c r="Q31" s="76">
        <v>0</v>
      </c>
      <c r="R31" s="76">
        <v>0</v>
      </c>
      <c r="S31" s="76">
        <v>0</v>
      </c>
      <c r="T31" s="76">
        <v>0</v>
      </c>
      <c r="U31" s="76">
        <v>0</v>
      </c>
      <c r="V31" s="76">
        <v>0</v>
      </c>
    </row>
    <row r="32" spans="1:22" ht="20.100000000000001" customHeight="1">
      <c r="A32" s="73"/>
      <c r="B32" s="74"/>
      <c r="C32" s="73" t="s">
        <v>166</v>
      </c>
      <c r="D32" s="74"/>
      <c r="E32" s="74"/>
      <c r="F32" s="74"/>
      <c r="G32" s="76">
        <f t="shared" ref="G32:V32" si="13">G33</f>
        <v>4.0599999999999996</v>
      </c>
      <c r="H32" s="76">
        <f t="shared" si="13"/>
        <v>4.0599999999999996</v>
      </c>
      <c r="I32" s="76">
        <f t="shared" si="13"/>
        <v>0</v>
      </c>
      <c r="J32" s="76">
        <f t="shared" si="13"/>
        <v>0</v>
      </c>
      <c r="K32" s="76">
        <f t="shared" si="13"/>
        <v>0</v>
      </c>
      <c r="L32" s="76">
        <f t="shared" si="13"/>
        <v>0</v>
      </c>
      <c r="M32" s="76">
        <f t="shared" si="13"/>
        <v>0</v>
      </c>
      <c r="N32" s="76">
        <f t="shared" si="13"/>
        <v>0</v>
      </c>
      <c r="O32" s="76">
        <f t="shared" si="13"/>
        <v>0</v>
      </c>
      <c r="P32" s="76">
        <f t="shared" si="13"/>
        <v>0</v>
      </c>
      <c r="Q32" s="76">
        <f t="shared" si="13"/>
        <v>0</v>
      </c>
      <c r="R32" s="76">
        <f t="shared" si="13"/>
        <v>0</v>
      </c>
      <c r="S32" s="76">
        <f t="shared" si="13"/>
        <v>0</v>
      </c>
      <c r="T32" s="76">
        <f t="shared" si="13"/>
        <v>0</v>
      </c>
      <c r="U32" s="76">
        <f t="shared" si="13"/>
        <v>0</v>
      </c>
      <c r="V32" s="76">
        <f t="shared" si="13"/>
        <v>0</v>
      </c>
    </row>
    <row r="33" spans="1:22" ht="20.100000000000001" customHeight="1">
      <c r="A33" s="73">
        <v>303</v>
      </c>
      <c r="B33" s="74" t="s">
        <v>59</v>
      </c>
      <c r="C33" s="73" t="s">
        <v>167</v>
      </c>
      <c r="D33" s="74" t="s">
        <v>168</v>
      </c>
      <c r="E33" s="74" t="s">
        <v>81</v>
      </c>
      <c r="F33" s="74" t="s">
        <v>169</v>
      </c>
      <c r="G33" s="76">
        <v>4.0599999999999996</v>
      </c>
      <c r="H33" s="76">
        <v>4.0599999999999996</v>
      </c>
      <c r="I33" s="76">
        <v>0</v>
      </c>
      <c r="J33" s="76">
        <v>0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  <c r="P33" s="76">
        <v>0</v>
      </c>
      <c r="Q33" s="76">
        <v>0</v>
      </c>
      <c r="R33" s="76">
        <v>0</v>
      </c>
      <c r="S33" s="76">
        <v>0</v>
      </c>
      <c r="T33" s="76">
        <v>0</v>
      </c>
      <c r="U33" s="76">
        <v>0</v>
      </c>
      <c r="V33" s="76">
        <v>0</v>
      </c>
    </row>
    <row r="34" spans="1:22" ht="20.100000000000001" customHeight="1">
      <c r="A34" s="73"/>
      <c r="B34" s="74"/>
      <c r="C34" s="73" t="s">
        <v>170</v>
      </c>
      <c r="D34" s="74"/>
      <c r="E34" s="74"/>
      <c r="F34" s="74"/>
      <c r="G34" s="76">
        <f t="shared" ref="G34:V34" si="14">G35</f>
        <v>8.52</v>
      </c>
      <c r="H34" s="76">
        <f t="shared" si="14"/>
        <v>8.52</v>
      </c>
      <c r="I34" s="76">
        <f t="shared" si="14"/>
        <v>0</v>
      </c>
      <c r="J34" s="76">
        <f t="shared" si="14"/>
        <v>0</v>
      </c>
      <c r="K34" s="76">
        <f t="shared" si="14"/>
        <v>0</v>
      </c>
      <c r="L34" s="76">
        <f t="shared" si="14"/>
        <v>0</v>
      </c>
      <c r="M34" s="76">
        <f t="shared" si="14"/>
        <v>0</v>
      </c>
      <c r="N34" s="76">
        <f t="shared" si="14"/>
        <v>0</v>
      </c>
      <c r="O34" s="76">
        <f t="shared" si="14"/>
        <v>0</v>
      </c>
      <c r="P34" s="76">
        <f t="shared" si="14"/>
        <v>0</v>
      </c>
      <c r="Q34" s="76">
        <f t="shared" si="14"/>
        <v>0</v>
      </c>
      <c r="R34" s="76">
        <f t="shared" si="14"/>
        <v>0</v>
      </c>
      <c r="S34" s="76">
        <f t="shared" si="14"/>
        <v>0</v>
      </c>
      <c r="T34" s="76">
        <f t="shared" si="14"/>
        <v>0</v>
      </c>
      <c r="U34" s="76">
        <f t="shared" si="14"/>
        <v>0</v>
      </c>
      <c r="V34" s="76">
        <f t="shared" si="14"/>
        <v>0</v>
      </c>
    </row>
    <row r="35" spans="1:22" ht="20.100000000000001" customHeight="1">
      <c r="A35" s="73">
        <v>303</v>
      </c>
      <c r="B35" s="74" t="s">
        <v>59</v>
      </c>
      <c r="C35" s="73" t="s">
        <v>167</v>
      </c>
      <c r="D35" s="74" t="s">
        <v>168</v>
      </c>
      <c r="E35" s="74" t="s">
        <v>81</v>
      </c>
      <c r="F35" s="74" t="s">
        <v>169</v>
      </c>
      <c r="G35" s="76">
        <v>8.52</v>
      </c>
      <c r="H35" s="76">
        <v>8.52</v>
      </c>
      <c r="I35" s="76">
        <v>0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  <c r="R35" s="76">
        <v>0</v>
      </c>
      <c r="S35" s="76">
        <v>0</v>
      </c>
      <c r="T35" s="76">
        <v>0</v>
      </c>
      <c r="U35" s="76">
        <v>0</v>
      </c>
      <c r="V35" s="76">
        <v>0</v>
      </c>
    </row>
    <row r="36" spans="1:22" ht="20.100000000000001" customHeight="1">
      <c r="A36" s="73"/>
      <c r="B36" s="74"/>
      <c r="C36" s="73" t="s">
        <v>171</v>
      </c>
      <c r="D36" s="74"/>
      <c r="E36" s="74"/>
      <c r="F36" s="74"/>
      <c r="G36" s="76">
        <f t="shared" ref="G36:V36" si="15">G37</f>
        <v>0.02</v>
      </c>
      <c r="H36" s="76">
        <f t="shared" si="15"/>
        <v>0.02</v>
      </c>
      <c r="I36" s="76">
        <f t="shared" si="15"/>
        <v>0</v>
      </c>
      <c r="J36" s="76">
        <f t="shared" si="15"/>
        <v>0</v>
      </c>
      <c r="K36" s="76">
        <f t="shared" si="15"/>
        <v>0</v>
      </c>
      <c r="L36" s="76">
        <f t="shared" si="15"/>
        <v>0</v>
      </c>
      <c r="M36" s="76">
        <f t="shared" si="15"/>
        <v>0</v>
      </c>
      <c r="N36" s="76">
        <f t="shared" si="15"/>
        <v>0</v>
      </c>
      <c r="O36" s="76">
        <f t="shared" si="15"/>
        <v>0</v>
      </c>
      <c r="P36" s="76">
        <f t="shared" si="15"/>
        <v>0</v>
      </c>
      <c r="Q36" s="76">
        <f t="shared" si="15"/>
        <v>0</v>
      </c>
      <c r="R36" s="76">
        <f t="shared" si="15"/>
        <v>0</v>
      </c>
      <c r="S36" s="76">
        <f t="shared" si="15"/>
        <v>0</v>
      </c>
      <c r="T36" s="76">
        <f t="shared" si="15"/>
        <v>0</v>
      </c>
      <c r="U36" s="76">
        <f t="shared" si="15"/>
        <v>0</v>
      </c>
      <c r="V36" s="76">
        <f t="shared" si="15"/>
        <v>0</v>
      </c>
    </row>
    <row r="37" spans="1:22" ht="20.100000000000001" customHeight="1">
      <c r="A37" s="73">
        <v>301</v>
      </c>
      <c r="B37" s="74" t="s">
        <v>172</v>
      </c>
      <c r="C37" s="73" t="s">
        <v>173</v>
      </c>
      <c r="D37" s="74" t="s">
        <v>143</v>
      </c>
      <c r="E37" s="74" t="s">
        <v>172</v>
      </c>
      <c r="F37" s="74" t="s">
        <v>174</v>
      </c>
      <c r="G37" s="76">
        <v>0.02</v>
      </c>
      <c r="H37" s="76">
        <v>0.02</v>
      </c>
      <c r="I37" s="76">
        <v>0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  <c r="R37" s="76">
        <v>0</v>
      </c>
      <c r="S37" s="76">
        <v>0</v>
      </c>
      <c r="T37" s="76">
        <v>0</v>
      </c>
      <c r="U37" s="76">
        <v>0</v>
      </c>
      <c r="V37" s="76">
        <v>0</v>
      </c>
    </row>
    <row r="38" spans="1:22" ht="20.100000000000001" customHeight="1">
      <c r="A38" s="73"/>
      <c r="B38" s="74"/>
      <c r="C38" s="73" t="s">
        <v>175</v>
      </c>
      <c r="D38" s="74"/>
      <c r="E38" s="74"/>
      <c r="F38" s="74"/>
      <c r="G38" s="76">
        <f t="shared" ref="G38:V38" si="16">G39</f>
        <v>2.37</v>
      </c>
      <c r="H38" s="76">
        <f t="shared" si="16"/>
        <v>2.37</v>
      </c>
      <c r="I38" s="76">
        <f t="shared" si="16"/>
        <v>0</v>
      </c>
      <c r="J38" s="76">
        <f t="shared" si="16"/>
        <v>0</v>
      </c>
      <c r="K38" s="76">
        <f t="shared" si="16"/>
        <v>0</v>
      </c>
      <c r="L38" s="76">
        <f t="shared" si="16"/>
        <v>0</v>
      </c>
      <c r="M38" s="76">
        <f t="shared" si="16"/>
        <v>0</v>
      </c>
      <c r="N38" s="76">
        <f t="shared" si="16"/>
        <v>0</v>
      </c>
      <c r="O38" s="76">
        <f t="shared" si="16"/>
        <v>0</v>
      </c>
      <c r="P38" s="76">
        <f t="shared" si="16"/>
        <v>0</v>
      </c>
      <c r="Q38" s="76">
        <f t="shared" si="16"/>
        <v>0</v>
      </c>
      <c r="R38" s="76">
        <f t="shared" si="16"/>
        <v>0</v>
      </c>
      <c r="S38" s="76">
        <f t="shared" si="16"/>
        <v>0</v>
      </c>
      <c r="T38" s="76">
        <f t="shared" si="16"/>
        <v>0</v>
      </c>
      <c r="U38" s="76">
        <f t="shared" si="16"/>
        <v>0</v>
      </c>
      <c r="V38" s="76">
        <f t="shared" si="16"/>
        <v>0</v>
      </c>
    </row>
    <row r="39" spans="1:22" ht="20.100000000000001" customHeight="1">
      <c r="A39" s="73">
        <v>301</v>
      </c>
      <c r="B39" s="74" t="s">
        <v>176</v>
      </c>
      <c r="C39" s="73" t="s">
        <v>177</v>
      </c>
      <c r="D39" s="74" t="s">
        <v>143</v>
      </c>
      <c r="E39" s="74" t="s">
        <v>59</v>
      </c>
      <c r="F39" s="74" t="s">
        <v>151</v>
      </c>
      <c r="G39" s="76">
        <v>2.37</v>
      </c>
      <c r="H39" s="76">
        <v>2.37</v>
      </c>
      <c r="I39" s="76">
        <v>0</v>
      </c>
      <c r="J39" s="76">
        <v>0</v>
      </c>
      <c r="K39" s="76">
        <v>0</v>
      </c>
      <c r="L39" s="76">
        <v>0</v>
      </c>
      <c r="M39" s="76">
        <v>0</v>
      </c>
      <c r="N39" s="76">
        <v>0</v>
      </c>
      <c r="O39" s="76">
        <v>0</v>
      </c>
      <c r="P39" s="76">
        <v>0</v>
      </c>
      <c r="Q39" s="76">
        <v>0</v>
      </c>
      <c r="R39" s="76">
        <v>0</v>
      </c>
      <c r="S39" s="76">
        <v>0</v>
      </c>
      <c r="T39" s="76">
        <v>0</v>
      </c>
      <c r="U39" s="76">
        <v>0</v>
      </c>
      <c r="V39" s="76">
        <v>0</v>
      </c>
    </row>
    <row r="40" spans="1:22" ht="20.100000000000001" customHeight="1">
      <c r="A40" s="73"/>
      <c r="B40" s="74"/>
      <c r="C40" s="73" t="s">
        <v>178</v>
      </c>
      <c r="D40" s="74"/>
      <c r="E40" s="74"/>
      <c r="F40" s="74"/>
      <c r="G40" s="76">
        <f t="shared" ref="G40:V40" si="17">G41</f>
        <v>1.18</v>
      </c>
      <c r="H40" s="76">
        <f t="shared" si="17"/>
        <v>1.18</v>
      </c>
      <c r="I40" s="76">
        <f t="shared" si="17"/>
        <v>0</v>
      </c>
      <c r="J40" s="76">
        <f t="shared" si="17"/>
        <v>0</v>
      </c>
      <c r="K40" s="76">
        <f t="shared" si="17"/>
        <v>0</v>
      </c>
      <c r="L40" s="76">
        <f t="shared" si="17"/>
        <v>0</v>
      </c>
      <c r="M40" s="76">
        <f t="shared" si="17"/>
        <v>0</v>
      </c>
      <c r="N40" s="76">
        <f t="shared" si="17"/>
        <v>0</v>
      </c>
      <c r="O40" s="76">
        <f t="shared" si="17"/>
        <v>0</v>
      </c>
      <c r="P40" s="76">
        <f t="shared" si="17"/>
        <v>0</v>
      </c>
      <c r="Q40" s="76">
        <f t="shared" si="17"/>
        <v>0</v>
      </c>
      <c r="R40" s="76">
        <f t="shared" si="17"/>
        <v>0</v>
      </c>
      <c r="S40" s="76">
        <f t="shared" si="17"/>
        <v>0</v>
      </c>
      <c r="T40" s="76">
        <f t="shared" si="17"/>
        <v>0</v>
      </c>
      <c r="U40" s="76">
        <f t="shared" si="17"/>
        <v>0</v>
      </c>
      <c r="V40" s="76">
        <f t="shared" si="17"/>
        <v>0</v>
      </c>
    </row>
    <row r="41" spans="1:22" ht="20.100000000000001" customHeight="1">
      <c r="A41" s="73">
        <v>302</v>
      </c>
      <c r="B41" s="74" t="s">
        <v>179</v>
      </c>
      <c r="C41" s="73" t="s">
        <v>180</v>
      </c>
      <c r="D41" s="74" t="s">
        <v>181</v>
      </c>
      <c r="E41" s="74" t="s">
        <v>60</v>
      </c>
      <c r="F41" s="74" t="s">
        <v>182</v>
      </c>
      <c r="G41" s="76">
        <v>1.18</v>
      </c>
      <c r="H41" s="76">
        <v>1.18</v>
      </c>
      <c r="I41" s="76">
        <v>0</v>
      </c>
      <c r="J41" s="76">
        <v>0</v>
      </c>
      <c r="K41" s="76">
        <v>0</v>
      </c>
      <c r="L41" s="76">
        <v>0</v>
      </c>
      <c r="M41" s="76">
        <v>0</v>
      </c>
      <c r="N41" s="76">
        <v>0</v>
      </c>
      <c r="O41" s="76">
        <v>0</v>
      </c>
      <c r="P41" s="76">
        <v>0</v>
      </c>
      <c r="Q41" s="76">
        <v>0</v>
      </c>
      <c r="R41" s="76">
        <v>0</v>
      </c>
      <c r="S41" s="76">
        <v>0</v>
      </c>
      <c r="T41" s="76">
        <v>0</v>
      </c>
      <c r="U41" s="76">
        <v>0</v>
      </c>
      <c r="V41" s="76">
        <v>0</v>
      </c>
    </row>
    <row r="42" spans="1:22" ht="20.100000000000001" customHeight="1">
      <c r="A42" s="73"/>
      <c r="B42" s="74"/>
      <c r="C42" s="73" t="s">
        <v>183</v>
      </c>
      <c r="D42" s="74"/>
      <c r="E42" s="74"/>
      <c r="F42" s="74"/>
      <c r="G42" s="76">
        <f t="shared" ref="G42:V42" si="18">G43+G50+G52</f>
        <v>21.55</v>
      </c>
      <c r="H42" s="76">
        <f t="shared" si="18"/>
        <v>21.55</v>
      </c>
      <c r="I42" s="76">
        <f t="shared" si="18"/>
        <v>0</v>
      </c>
      <c r="J42" s="76">
        <f t="shared" si="18"/>
        <v>0</v>
      </c>
      <c r="K42" s="76">
        <f t="shared" si="18"/>
        <v>0</v>
      </c>
      <c r="L42" s="76">
        <f t="shared" si="18"/>
        <v>0</v>
      </c>
      <c r="M42" s="76">
        <f t="shared" si="18"/>
        <v>0</v>
      </c>
      <c r="N42" s="76">
        <f t="shared" si="18"/>
        <v>0</v>
      </c>
      <c r="O42" s="76">
        <f t="shared" si="18"/>
        <v>0</v>
      </c>
      <c r="P42" s="76">
        <f t="shared" si="18"/>
        <v>0</v>
      </c>
      <c r="Q42" s="76">
        <f t="shared" si="18"/>
        <v>0</v>
      </c>
      <c r="R42" s="76">
        <f t="shared" si="18"/>
        <v>0</v>
      </c>
      <c r="S42" s="76">
        <f t="shared" si="18"/>
        <v>0</v>
      </c>
      <c r="T42" s="76">
        <f t="shared" si="18"/>
        <v>0</v>
      </c>
      <c r="U42" s="76">
        <f t="shared" si="18"/>
        <v>0</v>
      </c>
      <c r="V42" s="76">
        <f t="shared" si="18"/>
        <v>0</v>
      </c>
    </row>
    <row r="43" spans="1:22" ht="20.100000000000001" customHeight="1">
      <c r="A43" s="73"/>
      <c r="B43" s="74"/>
      <c r="C43" s="73" t="s">
        <v>184</v>
      </c>
      <c r="D43" s="74"/>
      <c r="E43" s="74"/>
      <c r="F43" s="74"/>
      <c r="G43" s="76">
        <f t="shared" ref="G43:V43" si="19">SUM(G44:G49)</f>
        <v>9.9700000000000006</v>
      </c>
      <c r="H43" s="76">
        <f t="shared" si="19"/>
        <v>9.9700000000000006</v>
      </c>
      <c r="I43" s="76">
        <f t="shared" si="19"/>
        <v>0</v>
      </c>
      <c r="J43" s="76">
        <f t="shared" si="19"/>
        <v>0</v>
      </c>
      <c r="K43" s="76">
        <f t="shared" si="19"/>
        <v>0</v>
      </c>
      <c r="L43" s="76">
        <f t="shared" si="19"/>
        <v>0</v>
      </c>
      <c r="M43" s="76">
        <f t="shared" si="19"/>
        <v>0</v>
      </c>
      <c r="N43" s="76">
        <f t="shared" si="19"/>
        <v>0</v>
      </c>
      <c r="O43" s="76">
        <f t="shared" si="19"/>
        <v>0</v>
      </c>
      <c r="P43" s="76">
        <f t="shared" si="19"/>
        <v>0</v>
      </c>
      <c r="Q43" s="76">
        <f t="shared" si="19"/>
        <v>0</v>
      </c>
      <c r="R43" s="76">
        <f t="shared" si="19"/>
        <v>0</v>
      </c>
      <c r="S43" s="76">
        <f t="shared" si="19"/>
        <v>0</v>
      </c>
      <c r="T43" s="76">
        <f t="shared" si="19"/>
        <v>0</v>
      </c>
      <c r="U43" s="76">
        <f t="shared" si="19"/>
        <v>0</v>
      </c>
      <c r="V43" s="76">
        <f t="shared" si="19"/>
        <v>0</v>
      </c>
    </row>
    <row r="44" spans="1:22" ht="20.100000000000001" customHeight="1">
      <c r="A44" s="73">
        <v>302</v>
      </c>
      <c r="B44" s="74" t="s">
        <v>60</v>
      </c>
      <c r="C44" s="73" t="s">
        <v>185</v>
      </c>
      <c r="D44" s="74" t="s">
        <v>181</v>
      </c>
      <c r="E44" s="74" t="s">
        <v>60</v>
      </c>
      <c r="F44" s="74" t="s">
        <v>182</v>
      </c>
      <c r="G44" s="76">
        <v>1.5</v>
      </c>
      <c r="H44" s="76">
        <v>1.5</v>
      </c>
      <c r="I44" s="76">
        <v>0</v>
      </c>
      <c r="J44" s="76">
        <v>0</v>
      </c>
      <c r="K44" s="76">
        <v>0</v>
      </c>
      <c r="L44" s="76">
        <v>0</v>
      </c>
      <c r="M44" s="76">
        <v>0</v>
      </c>
      <c r="N44" s="76">
        <v>0</v>
      </c>
      <c r="O44" s="76">
        <v>0</v>
      </c>
      <c r="P44" s="76">
        <v>0</v>
      </c>
      <c r="Q44" s="76">
        <v>0</v>
      </c>
      <c r="R44" s="76">
        <v>0</v>
      </c>
      <c r="S44" s="76">
        <v>0</v>
      </c>
      <c r="T44" s="76">
        <v>0</v>
      </c>
      <c r="U44" s="76">
        <v>0</v>
      </c>
      <c r="V44" s="76">
        <v>0</v>
      </c>
    </row>
    <row r="45" spans="1:22" ht="20.100000000000001" customHeight="1">
      <c r="A45" s="73">
        <v>302</v>
      </c>
      <c r="B45" s="74" t="s">
        <v>186</v>
      </c>
      <c r="C45" s="73" t="s">
        <v>187</v>
      </c>
      <c r="D45" s="74" t="s">
        <v>181</v>
      </c>
      <c r="E45" s="74" t="s">
        <v>60</v>
      </c>
      <c r="F45" s="74" t="s">
        <v>182</v>
      </c>
      <c r="G45" s="76">
        <v>0.8</v>
      </c>
      <c r="H45" s="76">
        <v>0.8</v>
      </c>
      <c r="I45" s="76">
        <v>0</v>
      </c>
      <c r="J45" s="76">
        <v>0</v>
      </c>
      <c r="K45" s="76">
        <v>0</v>
      </c>
      <c r="L45" s="76">
        <v>0</v>
      </c>
      <c r="M45" s="76">
        <v>0</v>
      </c>
      <c r="N45" s="76">
        <v>0</v>
      </c>
      <c r="O45" s="76">
        <v>0</v>
      </c>
      <c r="P45" s="76">
        <v>0</v>
      </c>
      <c r="Q45" s="76">
        <v>0</v>
      </c>
      <c r="R45" s="76">
        <v>0</v>
      </c>
      <c r="S45" s="76">
        <v>0</v>
      </c>
      <c r="T45" s="76">
        <v>0</v>
      </c>
      <c r="U45" s="76">
        <v>0</v>
      </c>
      <c r="V45" s="76">
        <v>0</v>
      </c>
    </row>
    <row r="46" spans="1:22" ht="20.100000000000001" customHeight="1">
      <c r="A46" s="73">
        <v>302</v>
      </c>
      <c r="B46" s="74" t="s">
        <v>102</v>
      </c>
      <c r="C46" s="73" t="s">
        <v>188</v>
      </c>
      <c r="D46" s="74" t="s">
        <v>181</v>
      </c>
      <c r="E46" s="74" t="s">
        <v>60</v>
      </c>
      <c r="F46" s="74" t="s">
        <v>182</v>
      </c>
      <c r="G46" s="76">
        <v>2</v>
      </c>
      <c r="H46" s="76">
        <v>2</v>
      </c>
      <c r="I46" s="76">
        <v>0</v>
      </c>
      <c r="J46" s="76">
        <v>0</v>
      </c>
      <c r="K46" s="76">
        <v>0</v>
      </c>
      <c r="L46" s="76">
        <v>0</v>
      </c>
      <c r="M46" s="76">
        <v>0</v>
      </c>
      <c r="N46" s="76">
        <v>0</v>
      </c>
      <c r="O46" s="76">
        <v>0</v>
      </c>
      <c r="P46" s="76">
        <v>0</v>
      </c>
      <c r="Q46" s="76">
        <v>0</v>
      </c>
      <c r="R46" s="76">
        <v>0</v>
      </c>
      <c r="S46" s="76">
        <v>0</v>
      </c>
      <c r="T46" s="76">
        <v>0</v>
      </c>
      <c r="U46" s="76">
        <v>0</v>
      </c>
      <c r="V46" s="76">
        <v>0</v>
      </c>
    </row>
    <row r="47" spans="1:22" ht="20.100000000000001" customHeight="1">
      <c r="A47" s="73">
        <v>302</v>
      </c>
      <c r="B47" s="74" t="s">
        <v>189</v>
      </c>
      <c r="C47" s="73" t="s">
        <v>190</v>
      </c>
      <c r="D47" s="74" t="s">
        <v>181</v>
      </c>
      <c r="E47" s="74" t="s">
        <v>96</v>
      </c>
      <c r="F47" s="74" t="s">
        <v>191</v>
      </c>
      <c r="G47" s="76">
        <v>0.57999999999999996</v>
      </c>
      <c r="H47" s="76">
        <v>0.57999999999999996</v>
      </c>
      <c r="I47" s="76">
        <v>0</v>
      </c>
      <c r="J47" s="76">
        <v>0</v>
      </c>
      <c r="K47" s="76">
        <v>0</v>
      </c>
      <c r="L47" s="76">
        <v>0</v>
      </c>
      <c r="M47" s="76">
        <v>0</v>
      </c>
      <c r="N47" s="76">
        <v>0</v>
      </c>
      <c r="O47" s="76">
        <v>0</v>
      </c>
      <c r="P47" s="76">
        <v>0</v>
      </c>
      <c r="Q47" s="76">
        <v>0</v>
      </c>
      <c r="R47" s="76">
        <v>0</v>
      </c>
      <c r="S47" s="76">
        <v>0</v>
      </c>
      <c r="T47" s="76">
        <v>0</v>
      </c>
      <c r="U47" s="76">
        <v>0</v>
      </c>
      <c r="V47" s="76">
        <v>0</v>
      </c>
    </row>
    <row r="48" spans="1:22" ht="20.100000000000001" customHeight="1">
      <c r="A48" s="73">
        <v>302</v>
      </c>
      <c r="B48" s="74" t="s">
        <v>192</v>
      </c>
      <c r="C48" s="73" t="s">
        <v>193</v>
      </c>
      <c r="D48" s="74" t="s">
        <v>181</v>
      </c>
      <c r="E48" s="74" t="s">
        <v>194</v>
      </c>
      <c r="F48" s="74" t="s">
        <v>195</v>
      </c>
      <c r="G48" s="76">
        <v>0.28999999999999998</v>
      </c>
      <c r="H48" s="76">
        <v>0.28999999999999998</v>
      </c>
      <c r="I48" s="76">
        <v>0</v>
      </c>
      <c r="J48" s="76">
        <v>0</v>
      </c>
      <c r="K48" s="76">
        <v>0</v>
      </c>
      <c r="L48" s="76">
        <v>0</v>
      </c>
      <c r="M48" s="76">
        <v>0</v>
      </c>
      <c r="N48" s="76">
        <v>0</v>
      </c>
      <c r="O48" s="76">
        <v>0</v>
      </c>
      <c r="P48" s="76">
        <v>0</v>
      </c>
      <c r="Q48" s="76">
        <v>0</v>
      </c>
      <c r="R48" s="76">
        <v>0</v>
      </c>
      <c r="S48" s="76">
        <v>0</v>
      </c>
      <c r="T48" s="76">
        <v>0</v>
      </c>
      <c r="U48" s="76">
        <v>0</v>
      </c>
      <c r="V48" s="76">
        <v>0</v>
      </c>
    </row>
    <row r="49" spans="1:22" ht="20.100000000000001" customHeight="1">
      <c r="A49" s="73">
        <v>302</v>
      </c>
      <c r="B49" s="74" t="s">
        <v>196</v>
      </c>
      <c r="C49" s="73" t="s">
        <v>197</v>
      </c>
      <c r="D49" s="74" t="s">
        <v>181</v>
      </c>
      <c r="E49" s="74" t="s">
        <v>153</v>
      </c>
      <c r="F49" s="74" t="s">
        <v>198</v>
      </c>
      <c r="G49" s="76">
        <v>4.8</v>
      </c>
      <c r="H49" s="76">
        <v>4.8</v>
      </c>
      <c r="I49" s="76">
        <v>0</v>
      </c>
      <c r="J49" s="76">
        <v>0</v>
      </c>
      <c r="K49" s="76">
        <v>0</v>
      </c>
      <c r="L49" s="76">
        <v>0</v>
      </c>
      <c r="M49" s="76">
        <v>0</v>
      </c>
      <c r="N49" s="76">
        <v>0</v>
      </c>
      <c r="O49" s="76">
        <v>0</v>
      </c>
      <c r="P49" s="76">
        <v>0</v>
      </c>
      <c r="Q49" s="76">
        <v>0</v>
      </c>
      <c r="R49" s="76">
        <v>0</v>
      </c>
      <c r="S49" s="76">
        <v>0</v>
      </c>
      <c r="T49" s="76">
        <v>0</v>
      </c>
      <c r="U49" s="76">
        <v>0</v>
      </c>
      <c r="V49" s="76">
        <v>0</v>
      </c>
    </row>
    <row r="50" spans="1:22" ht="20.100000000000001" customHeight="1">
      <c r="A50" s="73"/>
      <c r="B50" s="74"/>
      <c r="C50" s="73" t="s">
        <v>199</v>
      </c>
      <c r="D50" s="74"/>
      <c r="E50" s="74"/>
      <c r="F50" s="74"/>
      <c r="G50" s="76">
        <f t="shared" ref="G50:V50" si="20">G51</f>
        <v>3</v>
      </c>
      <c r="H50" s="76">
        <f t="shared" si="20"/>
        <v>3</v>
      </c>
      <c r="I50" s="76">
        <f t="shared" si="20"/>
        <v>0</v>
      </c>
      <c r="J50" s="76">
        <f t="shared" si="20"/>
        <v>0</v>
      </c>
      <c r="K50" s="76">
        <f t="shared" si="20"/>
        <v>0</v>
      </c>
      <c r="L50" s="76">
        <f t="shared" si="20"/>
        <v>0</v>
      </c>
      <c r="M50" s="76">
        <f t="shared" si="20"/>
        <v>0</v>
      </c>
      <c r="N50" s="76">
        <f t="shared" si="20"/>
        <v>0</v>
      </c>
      <c r="O50" s="76">
        <f t="shared" si="20"/>
        <v>0</v>
      </c>
      <c r="P50" s="76">
        <f t="shared" si="20"/>
        <v>0</v>
      </c>
      <c r="Q50" s="76">
        <f t="shared" si="20"/>
        <v>0</v>
      </c>
      <c r="R50" s="76">
        <f t="shared" si="20"/>
        <v>0</v>
      </c>
      <c r="S50" s="76">
        <f t="shared" si="20"/>
        <v>0</v>
      </c>
      <c r="T50" s="76">
        <f t="shared" si="20"/>
        <v>0</v>
      </c>
      <c r="U50" s="76">
        <f t="shared" si="20"/>
        <v>0</v>
      </c>
      <c r="V50" s="76">
        <f t="shared" si="20"/>
        <v>0</v>
      </c>
    </row>
    <row r="51" spans="1:22" ht="20.100000000000001" customHeight="1">
      <c r="A51" s="73">
        <v>302</v>
      </c>
      <c r="B51" s="74" t="s">
        <v>186</v>
      </c>
      <c r="C51" s="73" t="s">
        <v>187</v>
      </c>
      <c r="D51" s="74" t="s">
        <v>181</v>
      </c>
      <c r="E51" s="74" t="s">
        <v>60</v>
      </c>
      <c r="F51" s="74" t="s">
        <v>182</v>
      </c>
      <c r="G51" s="76">
        <v>3</v>
      </c>
      <c r="H51" s="76">
        <v>3</v>
      </c>
      <c r="I51" s="76">
        <v>0</v>
      </c>
      <c r="J51" s="76">
        <v>0</v>
      </c>
      <c r="K51" s="76">
        <v>0</v>
      </c>
      <c r="L51" s="76">
        <v>0</v>
      </c>
      <c r="M51" s="76">
        <v>0</v>
      </c>
      <c r="N51" s="76">
        <v>0</v>
      </c>
      <c r="O51" s="76">
        <v>0</v>
      </c>
      <c r="P51" s="76">
        <v>0</v>
      </c>
      <c r="Q51" s="76">
        <v>0</v>
      </c>
      <c r="R51" s="76">
        <v>0</v>
      </c>
      <c r="S51" s="76">
        <v>0</v>
      </c>
      <c r="T51" s="76">
        <v>0</v>
      </c>
      <c r="U51" s="76">
        <v>0</v>
      </c>
      <c r="V51" s="76">
        <v>0</v>
      </c>
    </row>
    <row r="52" spans="1:22" ht="20.100000000000001" customHeight="1">
      <c r="A52" s="73"/>
      <c r="B52" s="74"/>
      <c r="C52" s="73" t="s">
        <v>200</v>
      </c>
      <c r="D52" s="74"/>
      <c r="E52" s="74"/>
      <c r="F52" s="74"/>
      <c r="G52" s="76">
        <f t="shared" ref="G52:V52" si="21">G53</f>
        <v>8.58</v>
      </c>
      <c r="H52" s="76">
        <f t="shared" si="21"/>
        <v>8.58</v>
      </c>
      <c r="I52" s="76">
        <f t="shared" si="21"/>
        <v>0</v>
      </c>
      <c r="J52" s="76">
        <f t="shared" si="21"/>
        <v>0</v>
      </c>
      <c r="K52" s="76">
        <f t="shared" si="21"/>
        <v>0</v>
      </c>
      <c r="L52" s="76">
        <f t="shared" si="21"/>
        <v>0</v>
      </c>
      <c r="M52" s="76">
        <f t="shared" si="21"/>
        <v>0</v>
      </c>
      <c r="N52" s="76">
        <f t="shared" si="21"/>
        <v>0</v>
      </c>
      <c r="O52" s="76">
        <f t="shared" si="21"/>
        <v>0</v>
      </c>
      <c r="P52" s="76">
        <f t="shared" si="21"/>
        <v>0</v>
      </c>
      <c r="Q52" s="76">
        <f t="shared" si="21"/>
        <v>0</v>
      </c>
      <c r="R52" s="76">
        <f t="shared" si="21"/>
        <v>0</v>
      </c>
      <c r="S52" s="76">
        <f t="shared" si="21"/>
        <v>0</v>
      </c>
      <c r="T52" s="76">
        <f t="shared" si="21"/>
        <v>0</v>
      </c>
      <c r="U52" s="76">
        <f t="shared" si="21"/>
        <v>0</v>
      </c>
      <c r="V52" s="76">
        <f t="shared" si="21"/>
        <v>0</v>
      </c>
    </row>
    <row r="53" spans="1:22" ht="20.100000000000001" customHeight="1">
      <c r="A53" s="73">
        <v>302</v>
      </c>
      <c r="B53" s="74" t="s">
        <v>201</v>
      </c>
      <c r="C53" s="73" t="s">
        <v>202</v>
      </c>
      <c r="D53" s="74" t="s">
        <v>181</v>
      </c>
      <c r="E53" s="74" t="s">
        <v>60</v>
      </c>
      <c r="F53" s="74" t="s">
        <v>182</v>
      </c>
      <c r="G53" s="76">
        <v>8.58</v>
      </c>
      <c r="H53" s="76">
        <v>8.58</v>
      </c>
      <c r="I53" s="76">
        <v>0</v>
      </c>
      <c r="J53" s="76">
        <v>0</v>
      </c>
      <c r="K53" s="76">
        <v>0</v>
      </c>
      <c r="L53" s="76">
        <v>0</v>
      </c>
      <c r="M53" s="76">
        <v>0</v>
      </c>
      <c r="N53" s="76">
        <v>0</v>
      </c>
      <c r="O53" s="76">
        <v>0</v>
      </c>
      <c r="P53" s="76">
        <v>0</v>
      </c>
      <c r="Q53" s="76">
        <v>0</v>
      </c>
      <c r="R53" s="76">
        <v>0</v>
      </c>
      <c r="S53" s="76">
        <v>0</v>
      </c>
      <c r="T53" s="76">
        <v>0</v>
      </c>
      <c r="U53" s="76">
        <v>0</v>
      </c>
      <c r="V53" s="76">
        <v>0</v>
      </c>
    </row>
    <row r="54" spans="1:22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2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2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</sheetData>
  <sheetProtection formatCells="0" formatColumns="0" formatRows="0"/>
  <mergeCells count="21">
    <mergeCell ref="A1:V1"/>
    <mergeCell ref="A2:F2"/>
    <mergeCell ref="U2:V2"/>
    <mergeCell ref="G3:V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U4:U6"/>
    <mergeCell ref="V4:V6"/>
    <mergeCell ref="S4:T5"/>
    <mergeCell ref="A3:C5"/>
    <mergeCell ref="D3:F5"/>
    <mergeCell ref="H4:I5"/>
  </mergeCells>
  <phoneticPr fontId="1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workbookViewId="0">
      <selection activeCell="H11" sqref="H11"/>
    </sheetView>
  </sheetViews>
  <sheetFormatPr defaultColWidth="9" defaultRowHeight="14.25"/>
  <cols>
    <col min="1" max="1" width="35.75" style="57" customWidth="1"/>
    <col min="2" max="2" width="43" style="57" customWidth="1"/>
    <col min="3" max="3" width="27" style="57" customWidth="1"/>
    <col min="4" max="16384" width="9" style="57"/>
  </cols>
  <sheetData>
    <row r="1" spans="1:3" s="54" customFormat="1" ht="42" customHeight="1">
      <c r="A1" s="187" t="s">
        <v>203</v>
      </c>
      <c r="B1" s="187"/>
      <c r="C1" s="58"/>
    </row>
    <row r="2" spans="1:3" ht="18.75" customHeight="1">
      <c r="A2" s="59" t="s">
        <v>1</v>
      </c>
      <c r="B2" s="60" t="s">
        <v>2</v>
      </c>
      <c r="C2"/>
    </row>
    <row r="3" spans="1:3" s="55" customFormat="1" ht="30" customHeight="1">
      <c r="A3" s="61" t="s">
        <v>204</v>
      </c>
      <c r="B3" s="62" t="s">
        <v>205</v>
      </c>
      <c r="C3" s="57"/>
    </row>
    <row r="4" spans="1:3" s="56" customFormat="1" ht="30" customHeight="1">
      <c r="A4" s="63" t="s">
        <v>206</v>
      </c>
      <c r="B4" s="64">
        <v>5.09</v>
      </c>
      <c r="C4" s="65"/>
    </row>
    <row r="5" spans="1:3" s="56" customFormat="1" ht="30" customHeight="1">
      <c r="A5" s="66" t="s">
        <v>207</v>
      </c>
      <c r="B5" s="64">
        <v>0</v>
      </c>
      <c r="C5" s="65"/>
    </row>
    <row r="6" spans="1:3" s="56" customFormat="1" ht="30" customHeight="1">
      <c r="A6" s="66" t="s">
        <v>208</v>
      </c>
      <c r="B6" s="64">
        <v>0.28999999999999998</v>
      </c>
      <c r="C6" s="65"/>
    </row>
    <row r="7" spans="1:3" s="56" customFormat="1" ht="30" customHeight="1">
      <c r="A7" s="66" t="s">
        <v>209</v>
      </c>
      <c r="B7" s="64">
        <v>4.8</v>
      </c>
      <c r="C7" s="65"/>
    </row>
    <row r="8" spans="1:3" s="56" customFormat="1" ht="30" customHeight="1">
      <c r="A8" s="66" t="s">
        <v>210</v>
      </c>
      <c r="B8" s="64">
        <v>4.8</v>
      </c>
      <c r="C8" s="65"/>
    </row>
    <row r="9" spans="1:3" s="56" customFormat="1" ht="30" customHeight="1">
      <c r="A9" s="66" t="s">
        <v>211</v>
      </c>
      <c r="B9" s="64">
        <v>0</v>
      </c>
      <c r="C9" s="65"/>
    </row>
    <row r="10" spans="1:3" s="55" customFormat="1" ht="30" customHeight="1">
      <c r="A10"/>
      <c r="B10"/>
      <c r="C10" s="57"/>
    </row>
    <row r="11" spans="1:3" s="55" customFormat="1" ht="114.6" customHeight="1">
      <c r="A11" s="188" t="s">
        <v>212</v>
      </c>
      <c r="B11" s="188"/>
      <c r="C11" s="57"/>
    </row>
    <row r="12" spans="1:3" s="55" customFormat="1" ht="14.25" customHeight="1">
      <c r="A12" s="57"/>
      <c r="B12" s="57"/>
      <c r="C12" s="57"/>
    </row>
    <row r="13" spans="1:3" s="55" customFormat="1" ht="14.25" customHeight="1">
      <c r="A13" s="57"/>
      <c r="B13" s="57"/>
      <c r="C13" s="57"/>
    </row>
    <row r="14" spans="1:3" s="55" customFormat="1" ht="14.25" customHeight="1">
      <c r="A14" s="57"/>
      <c r="B14" s="57"/>
      <c r="C14" s="57"/>
    </row>
    <row r="15" spans="1:3" s="55" customFormat="1" ht="14.25" customHeight="1">
      <c r="A15" s="57"/>
      <c r="B15" s="57"/>
      <c r="C15" s="57"/>
    </row>
    <row r="16" spans="1:3" s="55" customFormat="1" ht="14.25" customHeight="1">
      <c r="A16" s="57"/>
      <c r="B16" s="57"/>
      <c r="C16" s="57"/>
    </row>
    <row r="17" spans="1:3" s="55" customFormat="1" ht="14.25" customHeight="1"/>
    <row r="18" spans="1:3" s="55" customFormat="1" ht="14.25" customHeight="1"/>
    <row r="19" spans="1:3" s="55" customFormat="1" ht="14.25" customHeight="1"/>
    <row r="20" spans="1:3" s="55" customFormat="1" ht="14.25" customHeight="1"/>
    <row r="21" spans="1:3" s="55" customFormat="1" ht="14.25" customHeight="1"/>
    <row r="22" spans="1:3" s="55" customFormat="1" ht="14.25" customHeight="1"/>
    <row r="23" spans="1:3" s="55" customFormat="1" ht="14.25" customHeight="1"/>
    <row r="24" spans="1:3" s="55" customFormat="1" ht="14.25" customHeight="1"/>
    <row r="25" spans="1:3" s="55" customFormat="1" ht="14.25" customHeight="1"/>
    <row r="26" spans="1:3" s="55" customFormat="1" ht="14.25" customHeight="1"/>
    <row r="27" spans="1:3" s="55" customFormat="1" ht="14.25" customHeight="1"/>
    <row r="28" spans="1:3" s="55" customFormat="1" ht="14.25" customHeight="1"/>
    <row r="29" spans="1:3" s="55" customFormat="1" ht="14.25" customHeight="1"/>
    <row r="30" spans="1:3" s="55" customFormat="1" ht="14.25" customHeight="1"/>
    <row r="31" spans="1:3" s="55" customFormat="1" ht="14.25" customHeight="1"/>
    <row r="32" spans="1:3" s="55" customFormat="1" ht="14.25" customHeight="1">
      <c r="A32" s="57"/>
      <c r="B32" s="57"/>
      <c r="C32" s="57"/>
    </row>
    <row r="33" spans="1:3" s="55" customFormat="1" ht="14.25" customHeight="1">
      <c r="A33" s="57"/>
      <c r="B33" s="57"/>
      <c r="C33" s="57"/>
    </row>
    <row r="34" spans="1:3" s="55" customFormat="1" ht="14.25" customHeight="1">
      <c r="A34" s="57"/>
      <c r="B34" s="57"/>
      <c r="C34" s="57"/>
    </row>
    <row r="35" spans="1:3" s="55" customFormat="1" ht="14.25" customHeight="1">
      <c r="A35" s="57"/>
      <c r="B35" s="57"/>
      <c r="C35" s="57"/>
    </row>
  </sheetData>
  <sheetProtection formatCells="0" formatColumns="0" formatRows="0"/>
  <mergeCells count="2">
    <mergeCell ref="A1:B1"/>
    <mergeCell ref="A11:B11"/>
  </mergeCells>
  <phoneticPr fontId="1" type="noConversion"/>
  <pageMargins left="0.75" right="0.75" top="0.97986111111111096" bottom="0.97986111111111096" header="0.50972222222222197" footer="0.5097222222222219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ColWidth="9" defaultRowHeight="11.25"/>
  <cols>
    <col min="1" max="1" width="5.125" style="37" customWidth="1"/>
    <col min="2" max="3" width="4.125" style="37" customWidth="1"/>
    <col min="4" max="4" width="20.625" style="37" customWidth="1"/>
    <col min="5" max="6" width="13.625" style="37" customWidth="1"/>
    <col min="7" max="7" width="12.5" style="37" customWidth="1"/>
    <col min="8" max="8" width="12.625" style="37" customWidth="1"/>
    <col min="9" max="9" width="13.625" style="37" customWidth="1"/>
    <col min="10" max="16384" width="9" style="37"/>
  </cols>
  <sheetData>
    <row r="1" spans="1:9" ht="42" customHeight="1">
      <c r="A1" s="153" t="s">
        <v>213</v>
      </c>
      <c r="B1" s="153"/>
      <c r="C1" s="153"/>
      <c r="D1" s="153"/>
      <c r="E1" s="153"/>
      <c r="F1" s="153"/>
      <c r="G1" s="153"/>
      <c r="H1" s="153"/>
      <c r="I1" s="153"/>
    </row>
    <row r="2" spans="1:9" ht="18" customHeight="1">
      <c r="A2" s="154" t="s">
        <v>1</v>
      </c>
      <c r="B2" s="155"/>
      <c r="C2" s="155"/>
      <c r="D2" s="155"/>
      <c r="E2" s="38"/>
      <c r="F2" s="39"/>
      <c r="G2" s="39"/>
      <c r="H2" s="39"/>
      <c r="I2" s="52" t="s">
        <v>2</v>
      </c>
    </row>
    <row r="3" spans="1:9" s="34" customFormat="1" ht="16.5" customHeight="1">
      <c r="A3" s="189" t="s">
        <v>110</v>
      </c>
      <c r="B3" s="190"/>
      <c r="C3" s="191"/>
      <c r="D3" s="196" t="s">
        <v>111</v>
      </c>
      <c r="E3" s="192" t="s">
        <v>112</v>
      </c>
      <c r="F3" s="192"/>
      <c r="G3" s="192"/>
      <c r="H3" s="192"/>
      <c r="I3" s="192"/>
    </row>
    <row r="4" spans="1:9" s="34" customFormat="1" ht="14.25" customHeight="1">
      <c r="A4" s="194" t="s">
        <v>42</v>
      </c>
      <c r="B4" s="195" t="s">
        <v>43</v>
      </c>
      <c r="C4" s="195" t="s">
        <v>44</v>
      </c>
      <c r="D4" s="197"/>
      <c r="E4" s="199" t="s">
        <v>35</v>
      </c>
      <c r="F4" s="193" t="s">
        <v>113</v>
      </c>
      <c r="G4" s="193"/>
      <c r="H4" s="193"/>
      <c r="I4" s="43" t="s">
        <v>114</v>
      </c>
    </row>
    <row r="5" spans="1:9" s="34" customFormat="1" ht="37.5" customHeight="1">
      <c r="A5" s="194"/>
      <c r="B5" s="195"/>
      <c r="C5" s="195"/>
      <c r="D5" s="198"/>
      <c r="E5" s="199"/>
      <c r="F5" s="42" t="s">
        <v>115</v>
      </c>
      <c r="G5" s="42" t="s">
        <v>116</v>
      </c>
      <c r="H5" s="42" t="s">
        <v>117</v>
      </c>
      <c r="I5" s="42" t="s">
        <v>115</v>
      </c>
    </row>
    <row r="6" spans="1:9" s="34" customFormat="1" ht="12" customHeight="1">
      <c r="A6" s="44" t="s">
        <v>54</v>
      </c>
      <c r="B6" s="41" t="s">
        <v>54</v>
      </c>
      <c r="C6" s="41" t="s">
        <v>54</v>
      </c>
      <c r="D6" s="41" t="s">
        <v>54</v>
      </c>
      <c r="E6" s="40">
        <v>2</v>
      </c>
      <c r="F6" s="40">
        <v>3</v>
      </c>
      <c r="G6" s="40">
        <v>4</v>
      </c>
      <c r="H6" s="40">
        <v>5</v>
      </c>
      <c r="I6" s="40">
        <v>6</v>
      </c>
    </row>
    <row r="7" spans="1:9" s="35" customFormat="1" ht="20.100000000000001" customHeight="1">
      <c r="A7" s="45"/>
      <c r="B7" s="46"/>
      <c r="C7" s="46"/>
      <c r="D7" s="47"/>
      <c r="E7" s="48"/>
      <c r="F7" s="48"/>
      <c r="G7" s="49"/>
      <c r="H7" s="49"/>
      <c r="I7" s="53"/>
    </row>
    <row r="8" spans="1:9" s="36" customFormat="1" ht="14.25" customHeight="1">
      <c r="A8" s="50"/>
      <c r="B8" s="50"/>
      <c r="C8" s="50"/>
      <c r="D8" s="50"/>
      <c r="E8" s="50"/>
      <c r="F8" s="50"/>
      <c r="G8" s="51"/>
      <c r="H8" s="51"/>
      <c r="I8" s="51"/>
    </row>
    <row r="9" spans="1:9" s="36" customFormat="1" ht="14.25" customHeight="1">
      <c r="A9" s="37"/>
      <c r="B9" s="50"/>
      <c r="C9" s="50"/>
      <c r="D9" s="50"/>
      <c r="E9" s="50"/>
      <c r="F9" s="50"/>
      <c r="G9" s="50"/>
      <c r="H9" s="51"/>
      <c r="I9" s="51"/>
    </row>
    <row r="10" spans="1:9" s="36" customFormat="1" ht="14.25" customHeight="1">
      <c r="A10" s="51"/>
      <c r="B10" s="51"/>
      <c r="C10" s="51"/>
      <c r="D10" s="51"/>
      <c r="E10" s="50"/>
      <c r="F10" s="50"/>
      <c r="G10" s="50"/>
      <c r="H10" s="51"/>
      <c r="I10" s="51"/>
    </row>
    <row r="11" spans="1:9" s="36" customFormat="1" ht="14.25" customHeight="1">
      <c r="A11" s="51"/>
      <c r="B11" s="51"/>
      <c r="C11" s="51"/>
      <c r="D11" s="51"/>
      <c r="E11" s="51"/>
      <c r="F11" s="50"/>
      <c r="G11" s="50"/>
      <c r="H11" s="51"/>
      <c r="I11" s="51"/>
    </row>
    <row r="12" spans="1:9" s="36" customFormat="1" ht="14.25" customHeight="1">
      <c r="A12" s="51"/>
      <c r="B12" s="51"/>
      <c r="C12" s="51"/>
      <c r="D12" s="51"/>
      <c r="E12" s="51"/>
      <c r="F12" s="51"/>
      <c r="G12" s="50"/>
      <c r="H12" s="51"/>
      <c r="I12" s="51"/>
    </row>
    <row r="13" spans="1:9" s="36" customFormat="1" ht="14.25" customHeight="1"/>
    <row r="14" spans="1:9" s="36" customFormat="1" ht="14.25" customHeight="1"/>
    <row r="15" spans="1:9" s="36" customFormat="1" ht="14.25" customHeight="1"/>
    <row r="16" spans="1:9" s="36" customFormat="1" ht="14.25" customHeight="1"/>
    <row r="17" spans="1:9" s="36" customFormat="1" ht="14.25" customHeight="1">
      <c r="A17"/>
      <c r="B17"/>
      <c r="C17"/>
      <c r="D17"/>
      <c r="E17"/>
      <c r="F17"/>
      <c r="G17"/>
      <c r="H17"/>
      <c r="I17"/>
    </row>
    <row r="18" spans="1:9" s="36" customFormat="1" ht="14.25" customHeight="1">
      <c r="A18"/>
      <c r="B18"/>
      <c r="C18"/>
      <c r="D18"/>
      <c r="E18"/>
      <c r="F18"/>
      <c r="G18"/>
      <c r="H18"/>
      <c r="I18"/>
    </row>
    <row r="19" spans="1:9" s="36" customFormat="1" ht="14.25" customHeight="1">
      <c r="A19"/>
      <c r="B19"/>
      <c r="C19"/>
      <c r="D19"/>
      <c r="E19"/>
      <c r="F19"/>
      <c r="G19"/>
      <c r="H19"/>
      <c r="I19"/>
    </row>
    <row r="20" spans="1:9" s="36" customFormat="1" ht="14.25" customHeight="1">
      <c r="A20"/>
      <c r="B20"/>
      <c r="C20"/>
      <c r="D20"/>
      <c r="E20"/>
      <c r="F20"/>
      <c r="G20"/>
      <c r="H20"/>
      <c r="I20"/>
    </row>
    <row r="21" spans="1:9" s="36" customFormat="1" ht="14.25" customHeight="1">
      <c r="A21"/>
      <c r="B21"/>
      <c r="C21"/>
      <c r="D21"/>
      <c r="E21"/>
      <c r="F21"/>
      <c r="G21"/>
      <c r="H21"/>
      <c r="I21"/>
    </row>
    <row r="22" spans="1:9" s="36" customFormat="1" ht="14.25" customHeight="1">
      <c r="A22"/>
      <c r="B22"/>
      <c r="C22"/>
      <c r="D22"/>
      <c r="E22"/>
      <c r="F22"/>
      <c r="G22"/>
      <c r="H22"/>
      <c r="I22"/>
    </row>
    <row r="23" spans="1:9" s="36" customFormat="1" ht="14.25" customHeight="1">
      <c r="A23"/>
      <c r="B23"/>
      <c r="C23"/>
      <c r="D23"/>
      <c r="E23"/>
      <c r="F23"/>
      <c r="G23"/>
      <c r="H23"/>
      <c r="I23"/>
    </row>
    <row r="24" spans="1:9" s="36" customFormat="1" ht="14.25" customHeight="1">
      <c r="A24"/>
      <c r="B24"/>
      <c r="C24"/>
      <c r="D24"/>
      <c r="E24"/>
      <c r="F24"/>
      <c r="G24"/>
      <c r="H24"/>
      <c r="I24"/>
    </row>
    <row r="25" spans="1:9" s="36" customFormat="1" ht="14.25" customHeight="1">
      <c r="A25"/>
      <c r="B25"/>
      <c r="C25"/>
      <c r="D25"/>
      <c r="E25"/>
      <c r="F25"/>
      <c r="G25"/>
      <c r="H25"/>
      <c r="I25"/>
    </row>
    <row r="26" spans="1:9" s="36" customFormat="1" ht="14.25" customHeight="1">
      <c r="A26"/>
      <c r="B26"/>
      <c r="C26"/>
      <c r="D26"/>
      <c r="E26"/>
      <c r="F26"/>
      <c r="G26"/>
      <c r="H26"/>
      <c r="I26"/>
    </row>
    <row r="27" spans="1:9" s="36" customFormat="1" ht="14.25" customHeight="1">
      <c r="A27"/>
      <c r="B27"/>
      <c r="C27"/>
      <c r="D27"/>
      <c r="E27"/>
      <c r="F27"/>
      <c r="G27"/>
      <c r="H27"/>
      <c r="I27"/>
    </row>
    <row r="28" spans="1:9" s="36" customFormat="1" ht="14.25" customHeight="1">
      <c r="A28"/>
      <c r="B28"/>
      <c r="C28"/>
      <c r="D28"/>
      <c r="E28"/>
      <c r="F28"/>
      <c r="G28"/>
      <c r="H28"/>
      <c r="I28"/>
    </row>
    <row r="29" spans="1:9" s="36" customFormat="1" ht="14.25" customHeight="1">
      <c r="A29"/>
      <c r="B29"/>
      <c r="C29"/>
      <c r="D29"/>
      <c r="E29"/>
      <c r="F29"/>
      <c r="G29"/>
      <c r="H29"/>
      <c r="I29"/>
    </row>
    <row r="30" spans="1:9" s="36" customFormat="1" ht="14.25" customHeight="1">
      <c r="A30"/>
      <c r="B30"/>
      <c r="C30"/>
      <c r="D30"/>
      <c r="E30"/>
      <c r="F30"/>
      <c r="G30"/>
      <c r="H30"/>
      <c r="I30"/>
    </row>
    <row r="31" spans="1:9" s="36" customFormat="1" ht="14.25" customHeight="1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0">
    <mergeCell ref="A1:I1"/>
    <mergeCell ref="A2:D2"/>
    <mergeCell ref="A3:C3"/>
    <mergeCell ref="E3:I3"/>
    <mergeCell ref="F4:H4"/>
    <mergeCell ref="A4:A5"/>
    <mergeCell ref="B4:B5"/>
    <mergeCell ref="C4:C5"/>
    <mergeCell ref="D3:D5"/>
    <mergeCell ref="E4:E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5"/>
  <sheetViews>
    <sheetView showGridLines="0" showZeros="0" workbookViewId="0">
      <selection sqref="A1:C1"/>
    </sheetView>
  </sheetViews>
  <sheetFormatPr defaultColWidth="9" defaultRowHeight="14.25"/>
  <cols>
    <col min="1" max="2" width="29.625" customWidth="1"/>
    <col min="3" max="3" width="19.625" customWidth="1"/>
  </cols>
  <sheetData>
    <row r="1" spans="1:4" ht="42" customHeight="1">
      <c r="A1" s="200" t="s">
        <v>214</v>
      </c>
      <c r="B1" s="200"/>
      <c r="C1" s="200"/>
    </row>
    <row r="2" spans="1:4" ht="20.100000000000001" customHeight="1">
      <c r="A2" s="26" t="s">
        <v>1</v>
      </c>
      <c r="B2" s="27"/>
      <c r="C2" s="28" t="s">
        <v>2</v>
      </c>
    </row>
    <row r="3" spans="1:4" ht="20.100000000000001" customHeight="1">
      <c r="A3" s="29" t="s">
        <v>134</v>
      </c>
      <c r="B3" s="29" t="s">
        <v>135</v>
      </c>
      <c r="C3" s="29" t="s">
        <v>4</v>
      </c>
    </row>
    <row r="4" spans="1:4" s="25" customFormat="1" ht="20.100000000000001" customHeight="1">
      <c r="A4" s="30" t="s">
        <v>35</v>
      </c>
      <c r="B4" s="31"/>
      <c r="C4" s="32">
        <f>C5</f>
        <v>21.55</v>
      </c>
      <c r="D4" s="33"/>
    </row>
    <row r="5" spans="1:4" ht="20.100000000000001" customHeight="1">
      <c r="A5" s="30" t="s">
        <v>215</v>
      </c>
      <c r="B5" s="31"/>
      <c r="C5" s="32">
        <f>SUM(C6:C12)</f>
        <v>21.55</v>
      </c>
    </row>
    <row r="6" spans="1:4" ht="20.100000000000001" customHeight="1">
      <c r="A6" s="30" t="s">
        <v>216</v>
      </c>
      <c r="B6" s="31" t="s">
        <v>182</v>
      </c>
      <c r="C6" s="32">
        <v>1.5</v>
      </c>
    </row>
    <row r="7" spans="1:4" ht="20.100000000000001" customHeight="1">
      <c r="A7" s="30" t="s">
        <v>217</v>
      </c>
      <c r="B7" s="31" t="s">
        <v>182</v>
      </c>
      <c r="C7" s="32">
        <v>3.8</v>
      </c>
    </row>
    <row r="8" spans="1:4" ht="20.100000000000001" customHeight="1">
      <c r="A8" s="30" t="s">
        <v>218</v>
      </c>
      <c r="B8" s="31" t="s">
        <v>182</v>
      </c>
      <c r="C8" s="32">
        <v>2</v>
      </c>
    </row>
    <row r="9" spans="1:4" ht="20.100000000000001" customHeight="1">
      <c r="A9" s="30" t="s">
        <v>219</v>
      </c>
      <c r="B9" s="31" t="s">
        <v>191</v>
      </c>
      <c r="C9" s="32">
        <v>0.57999999999999996</v>
      </c>
    </row>
    <row r="10" spans="1:4" ht="20.100000000000001" customHeight="1">
      <c r="A10" s="30" t="s">
        <v>220</v>
      </c>
      <c r="B10" s="31" t="s">
        <v>195</v>
      </c>
      <c r="C10" s="32">
        <v>0.28999999999999998</v>
      </c>
    </row>
    <row r="11" spans="1:4" ht="20.100000000000001" customHeight="1">
      <c r="A11" s="30" t="s">
        <v>221</v>
      </c>
      <c r="B11" s="31" t="s">
        <v>198</v>
      </c>
      <c r="C11" s="32">
        <v>4.8</v>
      </c>
    </row>
    <row r="12" spans="1:4" ht="20.100000000000001" customHeight="1">
      <c r="A12" s="30" t="s">
        <v>222</v>
      </c>
      <c r="B12" s="31" t="s">
        <v>182</v>
      </c>
      <c r="C12" s="32">
        <v>8.58</v>
      </c>
    </row>
    <row r="13" spans="1:4" ht="20.100000000000001" customHeight="1"/>
    <row r="14" spans="1:4" ht="20.100000000000001" customHeight="1"/>
    <row r="15" spans="1:4" ht="20.100000000000001" customHeight="1"/>
  </sheetData>
  <sheetProtection formatCells="0" formatColumns="0" formatRows="0"/>
  <mergeCells count="1">
    <mergeCell ref="A1:C1"/>
  </mergeCells>
  <phoneticPr fontId="1" type="noConversion"/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2017-02-16T08:53:00Z</cp:lastPrinted>
  <dcterms:created xsi:type="dcterms:W3CDTF">2016-11-17T09:58:00Z</dcterms:created>
  <dcterms:modified xsi:type="dcterms:W3CDTF">2019-03-28T06:11:06Z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134332</vt:i4>
  </property>
  <property fmtid="{D5CDD505-2E9C-101B-9397-08002B2CF9AE}" pid="3" name="KSOProductBuildVer">
    <vt:lpwstr>2052-11.1.0.8213</vt:lpwstr>
  </property>
</Properties>
</file>