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90" windowWidth="11115" windowHeight="5955" firstSheet="7" activeTab="10"/>
  </bookViews>
  <sheets>
    <sheet name="1部门收支总体情况表" sheetId="46" r:id="rId1"/>
    <sheet name="2部门收入总体情况表" sheetId="5" r:id="rId2"/>
    <sheet name="3部门支出总体情况表" sheetId="9" r:id="rId3"/>
    <sheet name="4部门财政拨款收支总体情况表" sheetId="53" r:id="rId4"/>
    <sheet name="5一般公共预算支出情况表" sheetId="32" r:id="rId5"/>
    <sheet name="6一般公共预算基本支出情况表" sheetId="57" r:id="rId6"/>
    <sheet name="7一般公共预算“三公”经费支出情况表" sheetId="59" r:id="rId7"/>
    <sheet name="8政府性基金预算支出情况表" sheetId="39" r:id="rId8"/>
    <sheet name="9机关运行经费" sheetId="41" r:id="rId9"/>
    <sheet name="10预算项目支出绩效目标表" sheetId="55" r:id="rId10"/>
    <sheet name="11国有资本经营预算收支表" sheetId="56" r:id="rId11"/>
  </sheets>
  <externalReferences>
    <externalReference r:id="rId12"/>
    <externalReference r:id="rId13"/>
  </externalReferences>
  <definedNames>
    <definedName name="\aa">#REF!</definedName>
    <definedName name="\d">#REF!</definedName>
    <definedName name="\P">#REF!</definedName>
    <definedName name="\x">#REF!</definedName>
    <definedName name="\z">#N/A</definedName>
    <definedName name="_Key1" hidden="1">#REF!</definedName>
    <definedName name="_Order1" hidden="1">255</definedName>
    <definedName name="_Order2" hidden="1">255</definedName>
    <definedName name="_Sort" hidden="1">#REF!</definedName>
    <definedName name="A">#N/A</definedName>
    <definedName name="aaaaaaa">#REF!</definedName>
    <definedName name="B">#N/A</definedName>
    <definedName name="_xlnm.Database" hidden="1">#REF!</definedName>
    <definedName name="dddddd">#REF!</definedName>
    <definedName name="ffffff">#REF!</definedName>
    <definedName name="ggggg">#REF!</definedName>
    <definedName name="gxxe2003">[1]P1012001!$A$6:$E$117</definedName>
    <definedName name="hhh">'[2]Mp-team 1'!#REF!</definedName>
    <definedName name="hhhhhh">#REF!</definedName>
    <definedName name="hhhhhhhhh">#REF!</definedName>
    <definedName name="jjjjj">#REF!</definedName>
    <definedName name="kkkkk">#REF!</definedName>
    <definedName name="_xlnm.Print_Area" localSheetId="9">'10预算项目支出绩效目标表'!$A$1:$T$22</definedName>
    <definedName name="_xlnm.Print_Area" localSheetId="10">'11国有资本经营预算收支表'!$A$1:$D$14</definedName>
    <definedName name="_xlnm.Print_Area" localSheetId="0">'1部门收支总体情况表'!$A$1:$D$19</definedName>
    <definedName name="_xlnm.Print_Area" localSheetId="1">'2部门收入总体情况表'!$A$1:$V$146</definedName>
    <definedName name="_xlnm.Print_Area" localSheetId="2">'3部门支出总体情况表'!$A$1:$J$180</definedName>
    <definedName name="_xlnm.Print_Area" localSheetId="3">'4部门财政拨款收支总体情况表'!$A$1:$D$19</definedName>
    <definedName name="_xlnm.Print_Area" localSheetId="4">'5一般公共预算支出情况表'!$A$1:$I$144</definedName>
    <definedName name="_xlnm.Print_Area" localSheetId="5">'6一般公共预算基本支出情况表'!$A$1:$V$86</definedName>
    <definedName name="_xlnm.Print_Area" localSheetId="6">'7一般公共预算“三公”经费支出情况表'!$A$1:$B$9</definedName>
    <definedName name="_xlnm.Print_Area" localSheetId="7">'8政府性基金预算支出情况表'!$A$1:$I$6</definedName>
    <definedName name="_xlnm.Print_Area" localSheetId="8">'9机关运行经费'!$A$1:$C$21</definedName>
    <definedName name="_xlnm.Print_Area" hidden="1">#N/A</definedName>
    <definedName name="_xlnm.Print_Titles" localSheetId="9">'10预算项目支出绩效目标表'!$1:$10</definedName>
    <definedName name="_xlnm.Print_Titles" localSheetId="10">'11国有资本经营预算收支表'!$1:$3</definedName>
    <definedName name="_xlnm.Print_Titles" localSheetId="0">'1部门收支总体情况表'!$1:$3</definedName>
    <definedName name="_xlnm.Print_Titles" localSheetId="1">'2部门收入总体情况表'!$1:$8</definedName>
    <definedName name="_xlnm.Print_Titles" localSheetId="2">'3部门支出总体情况表'!$1:$6</definedName>
    <definedName name="_xlnm.Print_Titles" localSheetId="3">'4部门财政拨款收支总体情况表'!$1:$3</definedName>
    <definedName name="_xlnm.Print_Titles" localSheetId="4">'5一般公共预算支出情况表'!$1:$6</definedName>
    <definedName name="_xlnm.Print_Titles" localSheetId="5">'6一般公共预算基本支出情况表'!$1:$6</definedName>
    <definedName name="_xlnm.Print_Titles" localSheetId="6">'7一般公共预算“三公”经费支出情况表'!$1:$3</definedName>
    <definedName name="_xlnm.Print_Titles" localSheetId="7">'8政府性基金预算支出情况表'!$1:$6</definedName>
    <definedName name="_xlnm.Print_Titles" localSheetId="8">'9机关运行经费'!$1:$3</definedName>
    <definedName name="_xlnm.Print_Titles" hidden="1">#N/A</definedName>
    <definedName name="rrrrr">#REF!</definedName>
    <definedName name="sss">#N/A</definedName>
    <definedName name="ssss">#REF!</definedName>
    <definedName name="zzzzz">#REF!</definedName>
    <definedName name="啊啊">#REF!</definedName>
    <definedName name="安徽">#REF!</definedName>
    <definedName name="北京">#REF!</definedName>
    <definedName name="不不不">#REF!</definedName>
    <definedName name="大连">#REF!</definedName>
    <definedName name="第三批">#N/A</definedName>
    <definedName name="呃呃呃">#REF!</definedName>
    <definedName name="福建">#REF!</definedName>
    <definedName name="福建地区">#REF!</definedName>
    <definedName name="附表">#REF!</definedName>
    <definedName name="广东">#REF!</definedName>
    <definedName name="广东地区">#REF!</definedName>
    <definedName name="广西">#REF!</definedName>
    <definedName name="贵州">#REF!</definedName>
    <definedName name="哈哈哈哈">#REF!</definedName>
    <definedName name="海南">#REF!</definedName>
    <definedName name="河北">#REF!</definedName>
    <definedName name="河南">#REF!</definedName>
    <definedName name="黑龙江">#REF!</definedName>
    <definedName name="湖北">#REF!</definedName>
    <definedName name="湖南">#REF!</definedName>
    <definedName name="汇率">#REF!</definedName>
    <definedName name="吉林">#REF!</definedName>
    <definedName name="江苏">#REF!</definedName>
    <definedName name="江西">#REF!</definedName>
    <definedName name="啦啦啦">#REF!</definedName>
    <definedName name="了">#REF!</definedName>
    <definedName name="辽宁">#REF!</definedName>
    <definedName name="辽宁地区">#REF!</definedName>
    <definedName name="么么么么">#REF!</definedName>
    <definedName name="内蒙">#REF!</definedName>
    <definedName name="你">#REF!</definedName>
    <definedName name="宁波">#REF!</definedName>
    <definedName name="宁夏">#REF!</definedName>
    <definedName name="悄悄">#REF!</definedName>
    <definedName name="青岛">#REF!</definedName>
    <definedName name="青海">#REF!</definedName>
    <definedName name="全国收入累计">#N/A</definedName>
    <definedName name="日日日">#REF!</definedName>
    <definedName name="厦门">#REF!</definedName>
    <definedName name="山东">#REF!</definedName>
    <definedName name="山东地区">#REF!</definedName>
    <definedName name="山西">#REF!</definedName>
    <definedName name="陕西">#REF!</definedName>
    <definedName name="上海">#REF!</definedName>
    <definedName name="深圳">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省级">#N/A</definedName>
    <definedName name="时代">#REF!</definedName>
    <definedName name="是">#REF!</definedName>
    <definedName name="是水水水水">#REF!</definedName>
    <definedName name="收入表">#N/A</definedName>
    <definedName name="水水水嘎嘎嘎水">#REF!</definedName>
    <definedName name="水水水水">#REF!</definedName>
    <definedName name="四川">#REF!</definedName>
    <definedName name="天津">#REF!</definedName>
    <definedName name="我问问">#REF!</definedName>
    <definedName name="西藏">#REF!</definedName>
    <definedName name="新疆">#REF!</definedName>
    <definedName name="一i">#REF!</definedName>
    <definedName name="一一i">#REF!</definedName>
    <definedName name="云南">#REF!</definedName>
    <definedName name="啧啧啧">#REF!</definedName>
    <definedName name="浙江">#REF!</definedName>
    <definedName name="浙江地区">#REF!</definedName>
    <definedName name="重庆">#REF!</definedName>
  </definedNames>
  <calcPr calcId="124519"/>
</workbook>
</file>

<file path=xl/calcChain.xml><?xml version="1.0" encoding="utf-8"?>
<calcChain xmlns="http://schemas.openxmlformats.org/spreadsheetml/2006/main">
  <c r="C5" i="41"/>
  <c r="C4" s="1"/>
  <c r="V85" i="57"/>
  <c r="U85"/>
  <c r="T85"/>
  <c r="S85"/>
  <c r="R85"/>
  <c r="Q85"/>
  <c r="P85"/>
  <c r="O85"/>
  <c r="N85"/>
  <c r="M85"/>
  <c r="L85"/>
  <c r="K85"/>
  <c r="J85"/>
  <c r="I85"/>
  <c r="H85"/>
  <c r="G85"/>
  <c r="V82"/>
  <c r="U82"/>
  <c r="T82"/>
  <c r="S82"/>
  <c r="R82"/>
  <c r="Q82"/>
  <c r="P82"/>
  <c r="O82"/>
  <c r="N82"/>
  <c r="M82"/>
  <c r="L82"/>
  <c r="K82"/>
  <c r="J82"/>
  <c r="I82"/>
  <c r="H82"/>
  <c r="G82"/>
  <c r="V66"/>
  <c r="U66"/>
  <c r="T66"/>
  <c r="S66"/>
  <c r="R66"/>
  <c r="Q66"/>
  <c r="P66"/>
  <c r="O66"/>
  <c r="N66"/>
  <c r="M66"/>
  <c r="L66"/>
  <c r="K66"/>
  <c r="J66"/>
  <c r="I66"/>
  <c r="H66"/>
  <c r="G66"/>
  <c r="V65"/>
  <c r="U65"/>
  <c r="T65"/>
  <c r="S65"/>
  <c r="R65"/>
  <c r="Q65"/>
  <c r="P65"/>
  <c r="O65"/>
  <c r="N65"/>
  <c r="M65"/>
  <c r="L65"/>
  <c r="K65"/>
  <c r="J65"/>
  <c r="I65"/>
  <c r="H65"/>
  <c r="G65"/>
  <c r="V63"/>
  <c r="U63"/>
  <c r="T63"/>
  <c r="S63"/>
  <c r="R63"/>
  <c r="Q63"/>
  <c r="P63"/>
  <c r="O63"/>
  <c r="N63"/>
  <c r="M63"/>
  <c r="L63"/>
  <c r="K63"/>
  <c r="J63"/>
  <c r="I63"/>
  <c r="H63"/>
  <c r="G63"/>
  <c r="V60"/>
  <c r="U60"/>
  <c r="T60"/>
  <c r="S60"/>
  <c r="R60"/>
  <c r="Q60"/>
  <c r="P60"/>
  <c r="O60"/>
  <c r="N60"/>
  <c r="M60"/>
  <c r="L60"/>
  <c r="K60"/>
  <c r="J60"/>
  <c r="I60"/>
  <c r="H60"/>
  <c r="G60"/>
  <c r="V57"/>
  <c r="U57"/>
  <c r="T57"/>
  <c r="S57"/>
  <c r="R57"/>
  <c r="Q57"/>
  <c r="P57"/>
  <c r="O57"/>
  <c r="N57"/>
  <c r="M57"/>
  <c r="L57"/>
  <c r="K57"/>
  <c r="J57"/>
  <c r="I57"/>
  <c r="H57"/>
  <c r="G57"/>
  <c r="V54"/>
  <c r="U54"/>
  <c r="T54"/>
  <c r="S54"/>
  <c r="R54"/>
  <c r="Q54"/>
  <c r="P54"/>
  <c r="O54"/>
  <c r="N54"/>
  <c r="M54"/>
  <c r="L54"/>
  <c r="K54"/>
  <c r="J54"/>
  <c r="I54"/>
  <c r="H54"/>
  <c r="G54"/>
  <c r="V52"/>
  <c r="U52"/>
  <c r="T52"/>
  <c r="S52"/>
  <c r="R52"/>
  <c r="Q52"/>
  <c r="P52"/>
  <c r="O52"/>
  <c r="N52"/>
  <c r="M52"/>
  <c r="L52"/>
  <c r="K52"/>
  <c r="J52"/>
  <c r="I52"/>
  <c r="H52"/>
  <c r="G52"/>
  <c r="V50"/>
  <c r="U50"/>
  <c r="T50"/>
  <c r="S50"/>
  <c r="R50"/>
  <c r="Q50"/>
  <c r="P50"/>
  <c r="O50"/>
  <c r="N50"/>
  <c r="M50"/>
  <c r="L50"/>
  <c r="K50"/>
  <c r="J50"/>
  <c r="I50"/>
  <c r="H50"/>
  <c r="G50"/>
  <c r="V48"/>
  <c r="U48"/>
  <c r="T48"/>
  <c r="S48"/>
  <c r="R48"/>
  <c r="Q48"/>
  <c r="P48"/>
  <c r="O48"/>
  <c r="N48"/>
  <c r="M48"/>
  <c r="L48"/>
  <c r="K48"/>
  <c r="J48"/>
  <c r="I48"/>
  <c r="H48"/>
  <c r="G48"/>
  <c r="V45"/>
  <c r="U45"/>
  <c r="T45"/>
  <c r="S45"/>
  <c r="R45"/>
  <c r="Q45"/>
  <c r="P45"/>
  <c r="O45"/>
  <c r="N45"/>
  <c r="M45"/>
  <c r="L45"/>
  <c r="K45"/>
  <c r="J45"/>
  <c r="I45"/>
  <c r="H45"/>
  <c r="G45"/>
  <c r="V42"/>
  <c r="U42"/>
  <c r="T42"/>
  <c r="S42"/>
  <c r="R42"/>
  <c r="Q42"/>
  <c r="P42"/>
  <c r="O42"/>
  <c r="N42"/>
  <c r="M42"/>
  <c r="L42"/>
  <c r="K42"/>
  <c r="J42"/>
  <c r="I42"/>
  <c r="H42"/>
  <c r="G42"/>
  <c r="V39"/>
  <c r="U39"/>
  <c r="T39"/>
  <c r="S39"/>
  <c r="R39"/>
  <c r="Q39"/>
  <c r="P39"/>
  <c r="O39"/>
  <c r="N39"/>
  <c r="M39"/>
  <c r="L39"/>
  <c r="K39"/>
  <c r="J39"/>
  <c r="I39"/>
  <c r="H39"/>
  <c r="G39"/>
  <c r="V36"/>
  <c r="U36"/>
  <c r="T36"/>
  <c r="S36"/>
  <c r="R36"/>
  <c r="Q36"/>
  <c r="P36"/>
  <c r="O36"/>
  <c r="N36"/>
  <c r="M36"/>
  <c r="L36"/>
  <c r="K36"/>
  <c r="J36"/>
  <c r="I36"/>
  <c r="H36"/>
  <c r="G36"/>
  <c r="V33"/>
  <c r="U33"/>
  <c r="T33"/>
  <c r="S33"/>
  <c r="R33"/>
  <c r="Q33"/>
  <c r="P33"/>
  <c r="O33"/>
  <c r="N33"/>
  <c r="M33"/>
  <c r="L33"/>
  <c r="K33"/>
  <c r="J33"/>
  <c r="I33"/>
  <c r="H33"/>
  <c r="G33"/>
  <c r="V30"/>
  <c r="U30"/>
  <c r="T30"/>
  <c r="S30"/>
  <c r="R30"/>
  <c r="Q30"/>
  <c r="P30"/>
  <c r="O30"/>
  <c r="N30"/>
  <c r="M30"/>
  <c r="L30"/>
  <c r="K30"/>
  <c r="J30"/>
  <c r="I30"/>
  <c r="H30"/>
  <c r="G30"/>
  <c r="V27"/>
  <c r="U27"/>
  <c r="T27"/>
  <c r="S27"/>
  <c r="R27"/>
  <c r="Q27"/>
  <c r="P27"/>
  <c r="O27"/>
  <c r="N27"/>
  <c r="M27"/>
  <c r="L27"/>
  <c r="K27"/>
  <c r="J27"/>
  <c r="I27"/>
  <c r="H27"/>
  <c r="G27"/>
  <c r="V24"/>
  <c r="U24"/>
  <c r="T24"/>
  <c r="S24"/>
  <c r="R24"/>
  <c r="Q24"/>
  <c r="P24"/>
  <c r="O24"/>
  <c r="N24"/>
  <c r="M24"/>
  <c r="L24"/>
  <c r="K24"/>
  <c r="J24"/>
  <c r="I24"/>
  <c r="H24"/>
  <c r="G24"/>
  <c r="V21"/>
  <c r="U21"/>
  <c r="T21"/>
  <c r="S21"/>
  <c r="R21"/>
  <c r="Q21"/>
  <c r="P21"/>
  <c r="O21"/>
  <c r="N21"/>
  <c r="M21"/>
  <c r="L21"/>
  <c r="K21"/>
  <c r="J21"/>
  <c r="I21"/>
  <c r="H21"/>
  <c r="G21"/>
  <c r="V18"/>
  <c r="U18"/>
  <c r="T18"/>
  <c r="S18"/>
  <c r="R18"/>
  <c r="Q18"/>
  <c r="P18"/>
  <c r="O18"/>
  <c r="N18"/>
  <c r="M18"/>
  <c r="L18"/>
  <c r="K18"/>
  <c r="J18"/>
  <c r="I18"/>
  <c r="H18"/>
  <c r="G18"/>
  <c r="V16"/>
  <c r="U16"/>
  <c r="T16"/>
  <c r="S16"/>
  <c r="R16"/>
  <c r="Q16"/>
  <c r="P16"/>
  <c r="O16"/>
  <c r="N16"/>
  <c r="M16"/>
  <c r="L16"/>
  <c r="K16"/>
  <c r="J16"/>
  <c r="I16"/>
  <c r="H16"/>
  <c r="G16"/>
  <c r="V14"/>
  <c r="U14"/>
  <c r="T14"/>
  <c r="S14"/>
  <c r="R14"/>
  <c r="Q14"/>
  <c r="P14"/>
  <c r="O14"/>
  <c r="N14"/>
  <c r="M14"/>
  <c r="L14"/>
  <c r="K14"/>
  <c r="J14"/>
  <c r="I14"/>
  <c r="H14"/>
  <c r="G14"/>
  <c r="V12"/>
  <c r="U12"/>
  <c r="T12"/>
  <c r="S12"/>
  <c r="R12"/>
  <c r="Q12"/>
  <c r="P12"/>
  <c r="O12"/>
  <c r="N12"/>
  <c r="M12"/>
  <c r="L12"/>
  <c r="K12"/>
  <c r="J12"/>
  <c r="I12"/>
  <c r="H12"/>
  <c r="G12"/>
  <c r="V9"/>
  <c r="U9"/>
  <c r="T9"/>
  <c r="S9"/>
  <c r="R9"/>
  <c r="Q9"/>
  <c r="P9"/>
  <c r="O9"/>
  <c r="N9"/>
  <c r="M9"/>
  <c r="L9"/>
  <c r="K9"/>
  <c r="J9"/>
  <c r="I9"/>
  <c r="H9"/>
  <c r="G9"/>
  <c r="V8"/>
  <c r="U8"/>
  <c r="T8"/>
  <c r="S8"/>
  <c r="R8"/>
  <c r="Q8"/>
  <c r="P8"/>
  <c r="O8"/>
  <c r="N8"/>
  <c r="M8"/>
  <c r="L8"/>
  <c r="K8"/>
  <c r="J8"/>
  <c r="I8"/>
  <c r="H8"/>
  <c r="G8"/>
  <c r="V7"/>
  <c r="U7"/>
  <c r="T7"/>
  <c r="S7"/>
  <c r="R7"/>
  <c r="Q7"/>
  <c r="P7"/>
  <c r="O7"/>
  <c r="N7"/>
  <c r="M7"/>
  <c r="L7"/>
  <c r="K7"/>
  <c r="J7"/>
  <c r="I7"/>
  <c r="H7"/>
  <c r="G7"/>
  <c r="I143" i="32"/>
  <c r="I142" s="1"/>
  <c r="I141" s="1"/>
  <c r="H143"/>
  <c r="G143"/>
  <c r="F143"/>
  <c r="E143"/>
  <c r="H142"/>
  <c r="H141" s="1"/>
  <c r="G142"/>
  <c r="G141" s="1"/>
  <c r="F142"/>
  <c r="F141" s="1"/>
  <c r="E142"/>
  <c r="E141" s="1"/>
  <c r="I139"/>
  <c r="H139"/>
  <c r="H138" s="1"/>
  <c r="H137" s="1"/>
  <c r="G139"/>
  <c r="F139"/>
  <c r="F138" s="1"/>
  <c r="F137" s="1"/>
  <c r="E139"/>
  <c r="E138" s="1"/>
  <c r="E137" s="1"/>
  <c r="I138"/>
  <c r="G138"/>
  <c r="G137" s="1"/>
  <c r="I137"/>
  <c r="I135"/>
  <c r="H135"/>
  <c r="H134" s="1"/>
  <c r="G135"/>
  <c r="F135"/>
  <c r="F134" s="1"/>
  <c r="E135"/>
  <c r="I134"/>
  <c r="G134"/>
  <c r="E134"/>
  <c r="I132"/>
  <c r="H132"/>
  <c r="G132"/>
  <c r="F132"/>
  <c r="E132"/>
  <c r="I130"/>
  <c r="H130"/>
  <c r="H129" s="1"/>
  <c r="G130"/>
  <c r="F130"/>
  <c r="E130"/>
  <c r="I129"/>
  <c r="I121"/>
  <c r="I120" s="1"/>
  <c r="H121"/>
  <c r="H120" s="1"/>
  <c r="G121"/>
  <c r="G120" s="1"/>
  <c r="F121"/>
  <c r="F120" s="1"/>
  <c r="E121"/>
  <c r="E120" s="1"/>
  <c r="I117"/>
  <c r="H117"/>
  <c r="G117"/>
  <c r="F117"/>
  <c r="E117"/>
  <c r="I113"/>
  <c r="H113"/>
  <c r="G113"/>
  <c r="F113"/>
  <c r="E113"/>
  <c r="I97"/>
  <c r="H97"/>
  <c r="G97"/>
  <c r="F97"/>
  <c r="E97"/>
  <c r="I89"/>
  <c r="H89"/>
  <c r="G89"/>
  <c r="F89"/>
  <c r="E89"/>
  <c r="I68"/>
  <c r="H68"/>
  <c r="G68"/>
  <c r="F68"/>
  <c r="E68"/>
  <c r="I63"/>
  <c r="H63"/>
  <c r="G63"/>
  <c r="F63"/>
  <c r="E63"/>
  <c r="I61"/>
  <c r="H61"/>
  <c r="H60" s="1"/>
  <c r="G61"/>
  <c r="F61"/>
  <c r="F60" s="1"/>
  <c r="E61"/>
  <c r="I60"/>
  <c r="I56"/>
  <c r="I55" s="1"/>
  <c r="H56"/>
  <c r="H55" s="1"/>
  <c r="G56"/>
  <c r="G55" s="1"/>
  <c r="F56"/>
  <c r="F55" s="1"/>
  <c r="E56"/>
  <c r="E55" s="1"/>
  <c r="I43"/>
  <c r="H43"/>
  <c r="G43"/>
  <c r="F43"/>
  <c r="E43"/>
  <c r="I39"/>
  <c r="H39"/>
  <c r="G39"/>
  <c r="F39"/>
  <c r="E39"/>
  <c r="I25"/>
  <c r="H25"/>
  <c r="G25"/>
  <c r="F25"/>
  <c r="E25"/>
  <c r="I21"/>
  <c r="H21"/>
  <c r="G21"/>
  <c r="F21"/>
  <c r="E21"/>
  <c r="I19"/>
  <c r="H19"/>
  <c r="G19"/>
  <c r="F19"/>
  <c r="E19"/>
  <c r="I17"/>
  <c r="H17"/>
  <c r="H16" s="1"/>
  <c r="G17"/>
  <c r="F17"/>
  <c r="E17"/>
  <c r="I16"/>
  <c r="I14"/>
  <c r="I13" s="1"/>
  <c r="H14"/>
  <c r="G14"/>
  <c r="G13" s="1"/>
  <c r="F14"/>
  <c r="F13" s="1"/>
  <c r="E14"/>
  <c r="E13" s="1"/>
  <c r="H13"/>
  <c r="I10"/>
  <c r="I9" s="1"/>
  <c r="I8" s="1"/>
  <c r="H10"/>
  <c r="H9" s="1"/>
  <c r="H8" s="1"/>
  <c r="G10"/>
  <c r="G9" s="1"/>
  <c r="G8" s="1"/>
  <c r="F10"/>
  <c r="F9" s="1"/>
  <c r="F8" s="1"/>
  <c r="E10"/>
  <c r="E9" s="1"/>
  <c r="E8" s="1"/>
  <c r="J175" i="9"/>
  <c r="I175"/>
  <c r="H175"/>
  <c r="H174" s="1"/>
  <c r="H173" s="1"/>
  <c r="G175"/>
  <c r="G174" s="1"/>
  <c r="G173" s="1"/>
  <c r="F175"/>
  <c r="E175"/>
  <c r="J174"/>
  <c r="J173" s="1"/>
  <c r="I174"/>
  <c r="I173" s="1"/>
  <c r="F174"/>
  <c r="F173" s="1"/>
  <c r="E174"/>
  <c r="E173" s="1"/>
  <c r="J171"/>
  <c r="J170" s="1"/>
  <c r="J169" s="1"/>
  <c r="I171"/>
  <c r="I170" s="1"/>
  <c r="I169" s="1"/>
  <c r="H171"/>
  <c r="G171"/>
  <c r="F171"/>
  <c r="F170" s="1"/>
  <c r="F169" s="1"/>
  <c r="E171"/>
  <c r="E170" s="1"/>
  <c r="E169" s="1"/>
  <c r="H170"/>
  <c r="H169" s="1"/>
  <c r="G170"/>
  <c r="G169" s="1"/>
  <c r="J167"/>
  <c r="I167"/>
  <c r="H167"/>
  <c r="H166" s="1"/>
  <c r="G167"/>
  <c r="G166" s="1"/>
  <c r="F167"/>
  <c r="E167"/>
  <c r="J166"/>
  <c r="I166"/>
  <c r="F166"/>
  <c r="E166"/>
  <c r="J161"/>
  <c r="I161"/>
  <c r="H161"/>
  <c r="G161"/>
  <c r="F161"/>
  <c r="E161"/>
  <c r="J159"/>
  <c r="J158" s="1"/>
  <c r="I159"/>
  <c r="I158" s="1"/>
  <c r="H159"/>
  <c r="G159"/>
  <c r="F159"/>
  <c r="F158" s="1"/>
  <c r="E159"/>
  <c r="E158" s="1"/>
  <c r="H158"/>
  <c r="G158"/>
  <c r="J150"/>
  <c r="J149" s="1"/>
  <c r="I150"/>
  <c r="I149" s="1"/>
  <c r="H150"/>
  <c r="G150"/>
  <c r="F150"/>
  <c r="F149" s="1"/>
  <c r="E150"/>
  <c r="E149" s="1"/>
  <c r="H149"/>
  <c r="G149"/>
  <c r="J146"/>
  <c r="I146"/>
  <c r="H146"/>
  <c r="G146"/>
  <c r="F146"/>
  <c r="E146"/>
  <c r="J142"/>
  <c r="I142"/>
  <c r="H142"/>
  <c r="G142"/>
  <c r="F142"/>
  <c r="E142"/>
  <c r="J126"/>
  <c r="I126"/>
  <c r="H126"/>
  <c r="G126"/>
  <c r="F126"/>
  <c r="E126"/>
  <c r="J118"/>
  <c r="I118"/>
  <c r="H118"/>
  <c r="G118"/>
  <c r="F118"/>
  <c r="E118"/>
  <c r="J97"/>
  <c r="J96" s="1"/>
  <c r="I97"/>
  <c r="I96" s="1"/>
  <c r="H97"/>
  <c r="G97"/>
  <c r="F97"/>
  <c r="F96" s="1"/>
  <c r="E97"/>
  <c r="E96" s="1"/>
  <c r="H96"/>
  <c r="G96"/>
  <c r="J92"/>
  <c r="I92"/>
  <c r="H92"/>
  <c r="G92"/>
  <c r="F92"/>
  <c r="E92"/>
  <c r="J88"/>
  <c r="I88"/>
  <c r="H88"/>
  <c r="H87" s="1"/>
  <c r="G88"/>
  <c r="G87" s="1"/>
  <c r="F88"/>
  <c r="E88"/>
  <c r="J87"/>
  <c r="I87"/>
  <c r="F87"/>
  <c r="E87"/>
  <c r="J83"/>
  <c r="I83"/>
  <c r="H83"/>
  <c r="H82" s="1"/>
  <c r="G83"/>
  <c r="G82" s="1"/>
  <c r="F83"/>
  <c r="E83"/>
  <c r="J82"/>
  <c r="I82"/>
  <c r="F82"/>
  <c r="E82"/>
  <c r="J59"/>
  <c r="I59"/>
  <c r="H59"/>
  <c r="G59"/>
  <c r="F59"/>
  <c r="E59"/>
  <c r="J55"/>
  <c r="I55"/>
  <c r="H55"/>
  <c r="G55"/>
  <c r="F55"/>
  <c r="E55"/>
  <c r="J41"/>
  <c r="I41"/>
  <c r="H41"/>
  <c r="H40" s="1"/>
  <c r="G41"/>
  <c r="G40" s="1"/>
  <c r="G39" s="1"/>
  <c r="F41"/>
  <c r="E41"/>
  <c r="J40"/>
  <c r="J39" s="1"/>
  <c r="I40"/>
  <c r="I39" s="1"/>
  <c r="F40"/>
  <c r="F39" s="1"/>
  <c r="E40"/>
  <c r="J33"/>
  <c r="I33"/>
  <c r="H33"/>
  <c r="G33"/>
  <c r="F33"/>
  <c r="E33"/>
  <c r="J27"/>
  <c r="I27"/>
  <c r="H27"/>
  <c r="G27"/>
  <c r="F27"/>
  <c r="E27"/>
  <c r="J21"/>
  <c r="J20" s="1"/>
  <c r="I21"/>
  <c r="I20" s="1"/>
  <c r="H21"/>
  <c r="G21"/>
  <c r="F21"/>
  <c r="F20" s="1"/>
  <c r="E21"/>
  <c r="E20" s="1"/>
  <c r="H20"/>
  <c r="G20"/>
  <c r="J14"/>
  <c r="J13" s="1"/>
  <c r="J12" s="1"/>
  <c r="I14"/>
  <c r="I13" s="1"/>
  <c r="I12" s="1"/>
  <c r="H14"/>
  <c r="G14"/>
  <c r="F14"/>
  <c r="F13" s="1"/>
  <c r="F12" s="1"/>
  <c r="E14"/>
  <c r="E13" s="1"/>
  <c r="E12" s="1"/>
  <c r="H13"/>
  <c r="H12" s="1"/>
  <c r="G13"/>
  <c r="G12" s="1"/>
  <c r="J10"/>
  <c r="I10"/>
  <c r="H10"/>
  <c r="H9" s="1"/>
  <c r="H8" s="1"/>
  <c r="G10"/>
  <c r="G9" s="1"/>
  <c r="G8" s="1"/>
  <c r="F10"/>
  <c r="E10"/>
  <c r="J9"/>
  <c r="J8" s="1"/>
  <c r="J7" s="1"/>
  <c r="I9"/>
  <c r="I8" s="1"/>
  <c r="F9"/>
  <c r="F8" s="1"/>
  <c r="E9"/>
  <c r="E8" s="1"/>
  <c r="V144" i="5"/>
  <c r="U144"/>
  <c r="T144"/>
  <c r="T143" s="1"/>
  <c r="T142" s="1"/>
  <c r="S144"/>
  <c r="S143" s="1"/>
  <c r="S142" s="1"/>
  <c r="R144"/>
  <c r="Q144"/>
  <c r="P144"/>
  <c r="P143" s="1"/>
  <c r="P142" s="1"/>
  <c r="O144"/>
  <c r="O143" s="1"/>
  <c r="O142" s="1"/>
  <c r="N144"/>
  <c r="M144"/>
  <c r="L144"/>
  <c r="L143" s="1"/>
  <c r="L142" s="1"/>
  <c r="K144"/>
  <c r="K143" s="1"/>
  <c r="K142" s="1"/>
  <c r="J144"/>
  <c r="I144"/>
  <c r="H144"/>
  <c r="H143" s="1"/>
  <c r="H142" s="1"/>
  <c r="G144"/>
  <c r="G143" s="1"/>
  <c r="G142" s="1"/>
  <c r="F144"/>
  <c r="E144"/>
  <c r="V143"/>
  <c r="V142" s="1"/>
  <c r="U143"/>
  <c r="U142" s="1"/>
  <c r="R143"/>
  <c r="R142" s="1"/>
  <c r="Q143"/>
  <c r="Q142" s="1"/>
  <c r="N143"/>
  <c r="N142" s="1"/>
  <c r="M143"/>
  <c r="M142" s="1"/>
  <c r="J143"/>
  <c r="J142" s="1"/>
  <c r="I143"/>
  <c r="I142" s="1"/>
  <c r="F143"/>
  <c r="F142" s="1"/>
  <c r="E143"/>
  <c r="E142" s="1"/>
  <c r="V140"/>
  <c r="V139" s="1"/>
  <c r="V138" s="1"/>
  <c r="U140"/>
  <c r="U139" s="1"/>
  <c r="U138" s="1"/>
  <c r="T140"/>
  <c r="S140"/>
  <c r="R140"/>
  <c r="R139" s="1"/>
  <c r="R138" s="1"/>
  <c r="Q140"/>
  <c r="Q139" s="1"/>
  <c r="Q138" s="1"/>
  <c r="P140"/>
  <c r="O140"/>
  <c r="N140"/>
  <c r="N139" s="1"/>
  <c r="N138" s="1"/>
  <c r="M140"/>
  <c r="M139" s="1"/>
  <c r="M138" s="1"/>
  <c r="L140"/>
  <c r="K140"/>
  <c r="J140"/>
  <c r="J139" s="1"/>
  <c r="J138" s="1"/>
  <c r="I140"/>
  <c r="I139" s="1"/>
  <c r="I138" s="1"/>
  <c r="H140"/>
  <c r="G140"/>
  <c r="F140"/>
  <c r="F139" s="1"/>
  <c r="F138" s="1"/>
  <c r="E140"/>
  <c r="E139" s="1"/>
  <c r="E138" s="1"/>
  <c r="T139"/>
  <c r="T138" s="1"/>
  <c r="S139"/>
  <c r="S138" s="1"/>
  <c r="P139"/>
  <c r="P138" s="1"/>
  <c r="O139"/>
  <c r="O138" s="1"/>
  <c r="L139"/>
  <c r="L138" s="1"/>
  <c r="K139"/>
  <c r="K138" s="1"/>
  <c r="H139"/>
  <c r="H138" s="1"/>
  <c r="G139"/>
  <c r="G138" s="1"/>
  <c r="V136"/>
  <c r="U136"/>
  <c r="T136"/>
  <c r="T135" s="1"/>
  <c r="S136"/>
  <c r="S135" s="1"/>
  <c r="R136"/>
  <c r="Q136"/>
  <c r="P136"/>
  <c r="P135" s="1"/>
  <c r="O136"/>
  <c r="O135" s="1"/>
  <c r="N136"/>
  <c r="M136"/>
  <c r="L136"/>
  <c r="L135" s="1"/>
  <c r="K136"/>
  <c r="K135" s="1"/>
  <c r="J136"/>
  <c r="I136"/>
  <c r="H136"/>
  <c r="H135" s="1"/>
  <c r="G136"/>
  <c r="G135" s="1"/>
  <c r="F136"/>
  <c r="E136"/>
  <c r="V135"/>
  <c r="U135"/>
  <c r="R135"/>
  <c r="Q135"/>
  <c r="N135"/>
  <c r="M135"/>
  <c r="J135"/>
  <c r="I135"/>
  <c r="F135"/>
  <c r="E135"/>
  <c r="V133"/>
  <c r="U133"/>
  <c r="T133"/>
  <c r="S133"/>
  <c r="R133"/>
  <c r="Q133"/>
  <c r="P133"/>
  <c r="O133"/>
  <c r="N133"/>
  <c r="M133"/>
  <c r="L133"/>
  <c r="K133"/>
  <c r="J133"/>
  <c r="I133"/>
  <c r="H133"/>
  <c r="G133"/>
  <c r="F133"/>
  <c r="E133"/>
  <c r="V131"/>
  <c r="V130" s="1"/>
  <c r="U131"/>
  <c r="U130" s="1"/>
  <c r="T131"/>
  <c r="S131"/>
  <c r="R131"/>
  <c r="R130" s="1"/>
  <c r="Q131"/>
  <c r="Q130" s="1"/>
  <c r="P131"/>
  <c r="O131"/>
  <c r="N131"/>
  <c r="N130" s="1"/>
  <c r="M131"/>
  <c r="M130" s="1"/>
  <c r="L131"/>
  <c r="K131"/>
  <c r="J131"/>
  <c r="J130" s="1"/>
  <c r="I131"/>
  <c r="I130" s="1"/>
  <c r="H131"/>
  <c r="G131"/>
  <c r="F131"/>
  <c r="F130" s="1"/>
  <c r="E131"/>
  <c r="E130" s="1"/>
  <c r="T130"/>
  <c r="S130"/>
  <c r="P130"/>
  <c r="O130"/>
  <c r="L130"/>
  <c r="K130"/>
  <c r="H130"/>
  <c r="G130"/>
  <c r="V122"/>
  <c r="V121" s="1"/>
  <c r="U122"/>
  <c r="U121" s="1"/>
  <c r="T122"/>
  <c r="S122"/>
  <c r="R122"/>
  <c r="R121" s="1"/>
  <c r="Q122"/>
  <c r="Q121" s="1"/>
  <c r="P122"/>
  <c r="O122"/>
  <c r="N122"/>
  <c r="N121" s="1"/>
  <c r="M122"/>
  <c r="M121" s="1"/>
  <c r="L122"/>
  <c r="K122"/>
  <c r="J122"/>
  <c r="J121" s="1"/>
  <c r="I122"/>
  <c r="I121" s="1"/>
  <c r="H122"/>
  <c r="G122"/>
  <c r="F122"/>
  <c r="F121" s="1"/>
  <c r="E122"/>
  <c r="E121" s="1"/>
  <c r="T121"/>
  <c r="S121"/>
  <c r="P121"/>
  <c r="O121"/>
  <c r="L121"/>
  <c r="K121"/>
  <c r="H121"/>
  <c r="G121"/>
  <c r="V118"/>
  <c r="U118"/>
  <c r="T118"/>
  <c r="S118"/>
  <c r="R118"/>
  <c r="Q118"/>
  <c r="P118"/>
  <c r="O118"/>
  <c r="N118"/>
  <c r="M118"/>
  <c r="L118"/>
  <c r="K118"/>
  <c r="J118"/>
  <c r="I118"/>
  <c r="H118"/>
  <c r="G118"/>
  <c r="F118"/>
  <c r="E118"/>
  <c r="V114"/>
  <c r="U114"/>
  <c r="T114"/>
  <c r="S114"/>
  <c r="R114"/>
  <c r="Q114"/>
  <c r="P114"/>
  <c r="O114"/>
  <c r="N114"/>
  <c r="M114"/>
  <c r="L114"/>
  <c r="K114"/>
  <c r="J114"/>
  <c r="I114"/>
  <c r="H114"/>
  <c r="G114"/>
  <c r="F114"/>
  <c r="E114"/>
  <c r="V98"/>
  <c r="U98"/>
  <c r="T98"/>
  <c r="S98"/>
  <c r="R98"/>
  <c r="Q98"/>
  <c r="P98"/>
  <c r="O98"/>
  <c r="N98"/>
  <c r="M98"/>
  <c r="L98"/>
  <c r="K98"/>
  <c r="J98"/>
  <c r="I98"/>
  <c r="H98"/>
  <c r="G98"/>
  <c r="F98"/>
  <c r="E98"/>
  <c r="V90"/>
  <c r="U90"/>
  <c r="T90"/>
  <c r="S90"/>
  <c r="R90"/>
  <c r="Q90"/>
  <c r="P90"/>
  <c r="O90"/>
  <c r="N90"/>
  <c r="M90"/>
  <c r="L90"/>
  <c r="K90"/>
  <c r="J90"/>
  <c r="I90"/>
  <c r="H90"/>
  <c r="G90"/>
  <c r="F90"/>
  <c r="E90"/>
  <c r="V69"/>
  <c r="V68" s="1"/>
  <c r="U69"/>
  <c r="U68" s="1"/>
  <c r="T69"/>
  <c r="S69"/>
  <c r="R69"/>
  <c r="R68" s="1"/>
  <c r="Q69"/>
  <c r="Q68" s="1"/>
  <c r="P69"/>
  <c r="O69"/>
  <c r="N69"/>
  <c r="N68" s="1"/>
  <c r="M69"/>
  <c r="M68" s="1"/>
  <c r="L69"/>
  <c r="K69"/>
  <c r="J69"/>
  <c r="J68" s="1"/>
  <c r="I69"/>
  <c r="I68" s="1"/>
  <c r="H69"/>
  <c r="G69"/>
  <c r="F69"/>
  <c r="F68" s="1"/>
  <c r="E69"/>
  <c r="E68" s="1"/>
  <c r="T68"/>
  <c r="S68"/>
  <c r="P68"/>
  <c r="O68"/>
  <c r="L68"/>
  <c r="K68"/>
  <c r="H68"/>
  <c r="G68"/>
  <c r="V64"/>
  <c r="U64"/>
  <c r="T64"/>
  <c r="S64"/>
  <c r="R64"/>
  <c r="Q64"/>
  <c r="P64"/>
  <c r="O64"/>
  <c r="N64"/>
  <c r="M64"/>
  <c r="L64"/>
  <c r="K64"/>
  <c r="J64"/>
  <c r="I64"/>
  <c r="H64"/>
  <c r="G64"/>
  <c r="F64"/>
  <c r="E64"/>
  <c r="V62"/>
  <c r="U62"/>
  <c r="T62"/>
  <c r="T61" s="1"/>
  <c r="S62"/>
  <c r="S61" s="1"/>
  <c r="R62"/>
  <c r="Q62"/>
  <c r="P62"/>
  <c r="P61" s="1"/>
  <c r="O62"/>
  <c r="O61" s="1"/>
  <c r="N62"/>
  <c r="M62"/>
  <c r="L62"/>
  <c r="L61" s="1"/>
  <c r="K62"/>
  <c r="K61" s="1"/>
  <c r="J62"/>
  <c r="I62"/>
  <c r="H62"/>
  <c r="H61" s="1"/>
  <c r="G62"/>
  <c r="G61" s="1"/>
  <c r="F62"/>
  <c r="E62"/>
  <c r="V61"/>
  <c r="U61"/>
  <c r="R61"/>
  <c r="Q61"/>
  <c r="N61"/>
  <c r="M61"/>
  <c r="J61"/>
  <c r="I61"/>
  <c r="F61"/>
  <c r="E61"/>
  <c r="V57"/>
  <c r="U57"/>
  <c r="T57"/>
  <c r="T56" s="1"/>
  <c r="S57"/>
  <c r="S56" s="1"/>
  <c r="R57"/>
  <c r="Q57"/>
  <c r="P57"/>
  <c r="P56" s="1"/>
  <c r="O57"/>
  <c r="O56" s="1"/>
  <c r="N57"/>
  <c r="M57"/>
  <c r="L57"/>
  <c r="L56" s="1"/>
  <c r="K57"/>
  <c r="K56" s="1"/>
  <c r="J57"/>
  <c r="I57"/>
  <c r="H57"/>
  <c r="H56" s="1"/>
  <c r="G57"/>
  <c r="G56" s="1"/>
  <c r="F57"/>
  <c r="E57"/>
  <c r="V56"/>
  <c r="U56"/>
  <c r="R56"/>
  <c r="Q56"/>
  <c r="N56"/>
  <c r="M56"/>
  <c r="J56"/>
  <c r="I56"/>
  <c r="F56"/>
  <c r="E56"/>
  <c r="V44"/>
  <c r="U44"/>
  <c r="T44"/>
  <c r="S44"/>
  <c r="R44"/>
  <c r="Q44"/>
  <c r="P44"/>
  <c r="O44"/>
  <c r="N44"/>
  <c r="M44"/>
  <c r="L44"/>
  <c r="K44"/>
  <c r="J44"/>
  <c r="I44"/>
  <c r="H44"/>
  <c r="G44"/>
  <c r="F44"/>
  <c r="E44"/>
  <c r="V40"/>
  <c r="U40"/>
  <c r="T40"/>
  <c r="S40"/>
  <c r="R40"/>
  <c r="Q40"/>
  <c r="P40"/>
  <c r="O40"/>
  <c r="N40"/>
  <c r="M40"/>
  <c r="L40"/>
  <c r="K40"/>
  <c r="J40"/>
  <c r="I40"/>
  <c r="H40"/>
  <c r="G40"/>
  <c r="F40"/>
  <c r="E40"/>
  <c r="V26"/>
  <c r="U26"/>
  <c r="T26"/>
  <c r="T25" s="1"/>
  <c r="T24" s="1"/>
  <c r="S26"/>
  <c r="S25" s="1"/>
  <c r="S24" s="1"/>
  <c r="R26"/>
  <c r="Q26"/>
  <c r="P26"/>
  <c r="P25" s="1"/>
  <c r="P24" s="1"/>
  <c r="O26"/>
  <c r="O25" s="1"/>
  <c r="O24" s="1"/>
  <c r="N26"/>
  <c r="M26"/>
  <c r="L26"/>
  <c r="L25" s="1"/>
  <c r="L24" s="1"/>
  <c r="K26"/>
  <c r="K25" s="1"/>
  <c r="K24" s="1"/>
  <c r="J26"/>
  <c r="I26"/>
  <c r="H26"/>
  <c r="H25" s="1"/>
  <c r="H24" s="1"/>
  <c r="G26"/>
  <c r="G25" s="1"/>
  <c r="G24" s="1"/>
  <c r="F26"/>
  <c r="E26"/>
  <c r="V25"/>
  <c r="V24" s="1"/>
  <c r="U25"/>
  <c r="U24" s="1"/>
  <c r="R25"/>
  <c r="R24" s="1"/>
  <c r="Q25"/>
  <c r="N25"/>
  <c r="N24" s="1"/>
  <c r="M25"/>
  <c r="M24" s="1"/>
  <c r="J25"/>
  <c r="J24" s="1"/>
  <c r="I25"/>
  <c r="F25"/>
  <c r="F24" s="1"/>
  <c r="E25"/>
  <c r="E24" s="1"/>
  <c r="V22"/>
  <c r="U22"/>
  <c r="T22"/>
  <c r="S22"/>
  <c r="R22"/>
  <c r="Q22"/>
  <c r="P22"/>
  <c r="O22"/>
  <c r="N22"/>
  <c r="M22"/>
  <c r="L22"/>
  <c r="K22"/>
  <c r="J22"/>
  <c r="I22"/>
  <c r="H22"/>
  <c r="G22"/>
  <c r="F22"/>
  <c r="E22"/>
  <c r="V20"/>
  <c r="U20"/>
  <c r="T20"/>
  <c r="S20"/>
  <c r="R20"/>
  <c r="Q20"/>
  <c r="P20"/>
  <c r="O20"/>
  <c r="N20"/>
  <c r="M20"/>
  <c r="L20"/>
  <c r="K20"/>
  <c r="J20"/>
  <c r="I20"/>
  <c r="H20"/>
  <c r="G20"/>
  <c r="F20"/>
  <c r="E20"/>
  <c r="V18"/>
  <c r="V17" s="1"/>
  <c r="U18"/>
  <c r="U17" s="1"/>
  <c r="T18"/>
  <c r="S18"/>
  <c r="R18"/>
  <c r="R17" s="1"/>
  <c r="Q18"/>
  <c r="Q17" s="1"/>
  <c r="P18"/>
  <c r="O18"/>
  <c r="N18"/>
  <c r="N17" s="1"/>
  <c r="M18"/>
  <c r="M17" s="1"/>
  <c r="L18"/>
  <c r="K18"/>
  <c r="J18"/>
  <c r="J17" s="1"/>
  <c r="I18"/>
  <c r="I17" s="1"/>
  <c r="H18"/>
  <c r="G18"/>
  <c r="F18"/>
  <c r="F17" s="1"/>
  <c r="E18"/>
  <c r="E17" s="1"/>
  <c r="T17"/>
  <c r="S17"/>
  <c r="P17"/>
  <c r="O17"/>
  <c r="L17"/>
  <c r="K17"/>
  <c r="H17"/>
  <c r="G17"/>
  <c r="V15"/>
  <c r="V14" s="1"/>
  <c r="U15"/>
  <c r="U14" s="1"/>
  <c r="U13" s="1"/>
  <c r="T15"/>
  <c r="S15"/>
  <c r="R15"/>
  <c r="R14" s="1"/>
  <c r="Q15"/>
  <c r="Q14" s="1"/>
  <c r="Q13" s="1"/>
  <c r="P15"/>
  <c r="O15"/>
  <c r="N15"/>
  <c r="N14" s="1"/>
  <c r="M15"/>
  <c r="M14" s="1"/>
  <c r="M13" s="1"/>
  <c r="L15"/>
  <c r="K15"/>
  <c r="J15"/>
  <c r="J14" s="1"/>
  <c r="I15"/>
  <c r="I14" s="1"/>
  <c r="I13" s="1"/>
  <c r="H15"/>
  <c r="G15"/>
  <c r="F15"/>
  <c r="F14" s="1"/>
  <c r="E15"/>
  <c r="E14" s="1"/>
  <c r="E13" s="1"/>
  <c r="T14"/>
  <c r="T13" s="1"/>
  <c r="S14"/>
  <c r="S13" s="1"/>
  <c r="P14"/>
  <c r="P13" s="1"/>
  <c r="O14"/>
  <c r="O13" s="1"/>
  <c r="L14"/>
  <c r="L13" s="1"/>
  <c r="K14"/>
  <c r="K13" s="1"/>
  <c r="H14"/>
  <c r="H13" s="1"/>
  <c r="G14"/>
  <c r="G13" s="1"/>
  <c r="V11"/>
  <c r="U11"/>
  <c r="T11"/>
  <c r="T10" s="1"/>
  <c r="T9" s="1"/>
  <c r="S11"/>
  <c r="S10" s="1"/>
  <c r="S9" s="1"/>
  <c r="S8" s="1"/>
  <c r="R11"/>
  <c r="Q11"/>
  <c r="P11"/>
  <c r="P10" s="1"/>
  <c r="P9" s="1"/>
  <c r="P8" s="1"/>
  <c r="O11"/>
  <c r="O10" s="1"/>
  <c r="O9" s="1"/>
  <c r="O8" s="1"/>
  <c r="N11"/>
  <c r="M11"/>
  <c r="L11"/>
  <c r="L10" s="1"/>
  <c r="L9" s="1"/>
  <c r="K11"/>
  <c r="K10" s="1"/>
  <c r="K9" s="1"/>
  <c r="K8" s="1"/>
  <c r="J11"/>
  <c r="I11"/>
  <c r="H11"/>
  <c r="H10" s="1"/>
  <c r="H9" s="1"/>
  <c r="H8" s="1"/>
  <c r="G11"/>
  <c r="G10" s="1"/>
  <c r="G9" s="1"/>
  <c r="G8" s="1"/>
  <c r="F11"/>
  <c r="E11"/>
  <c r="V10"/>
  <c r="V9" s="1"/>
  <c r="U10"/>
  <c r="U9" s="1"/>
  <c r="U8" s="1"/>
  <c r="R10"/>
  <c r="R9" s="1"/>
  <c r="Q10"/>
  <c r="Q9" s="1"/>
  <c r="N10"/>
  <c r="N9" s="1"/>
  <c r="M10"/>
  <c r="M9" s="1"/>
  <c r="M8" s="1"/>
  <c r="J10"/>
  <c r="J9" s="1"/>
  <c r="I10"/>
  <c r="I9" s="1"/>
  <c r="F10"/>
  <c r="F9" s="1"/>
  <c r="E10"/>
  <c r="E9" s="1"/>
  <c r="E8" s="1"/>
  <c r="E7" i="9" l="1"/>
  <c r="I8" i="5"/>
  <c r="Q8"/>
  <c r="I24"/>
  <c r="Q24"/>
  <c r="I7" i="9"/>
  <c r="G7"/>
  <c r="E39"/>
  <c r="N8" i="5"/>
  <c r="L8"/>
  <c r="T8"/>
  <c r="F13"/>
  <c r="F8" s="1"/>
  <c r="J13"/>
  <c r="J8" s="1"/>
  <c r="N13"/>
  <c r="R13"/>
  <c r="R8" s="1"/>
  <c r="V13"/>
  <c r="V8" s="1"/>
  <c r="F7" i="9"/>
  <c r="H39"/>
  <c r="H7" s="1"/>
  <c r="F16" i="32"/>
  <c r="F129"/>
  <c r="G60"/>
  <c r="G129"/>
  <c r="E129"/>
  <c r="I67"/>
  <c r="H67"/>
  <c r="G67"/>
  <c r="F67"/>
  <c r="E67"/>
  <c r="E60"/>
  <c r="I24"/>
  <c r="H24"/>
  <c r="G24"/>
  <c r="G23" s="1"/>
  <c r="F24"/>
  <c r="E24"/>
  <c r="I12"/>
  <c r="G16"/>
  <c r="G12" s="1"/>
  <c r="E16"/>
  <c r="H12"/>
  <c r="F12"/>
  <c r="E12"/>
  <c r="E23" l="1"/>
  <c r="E7" s="1"/>
  <c r="I23"/>
  <c r="I7" s="1"/>
  <c r="H23"/>
  <c r="F23"/>
  <c r="F7" s="1"/>
  <c r="H7"/>
  <c r="G7"/>
</calcChain>
</file>

<file path=xl/sharedStrings.xml><?xml version="1.0" encoding="utf-8"?>
<sst xmlns="http://schemas.openxmlformats.org/spreadsheetml/2006/main" count="2113" uniqueCount="357">
  <si>
    <t>收入项目</t>
  </si>
  <si>
    <t>金额</t>
  </si>
  <si>
    <t>支出项目</t>
  </si>
  <si>
    <t>一、一般公共预算收入</t>
  </si>
  <si>
    <t>一、基本支出</t>
  </si>
  <si>
    <t>二、项目支出</t>
  </si>
  <si>
    <t>当年收入合计</t>
  </si>
  <si>
    <t>当年支出合计</t>
  </si>
  <si>
    <t>三、上年结转结余支出</t>
  </si>
  <si>
    <t xml:space="preserve">   1、一般公共预算结转结余</t>
  </si>
  <si>
    <t xml:space="preserve">   2、基金结转结余</t>
  </si>
  <si>
    <t>收入总计</t>
  </si>
  <si>
    <t>支出总计</t>
  </si>
  <si>
    <t>科目代码</t>
  </si>
  <si>
    <t>总计</t>
  </si>
  <si>
    <t>一般公共预算支出</t>
  </si>
  <si>
    <t>政府性基金支出</t>
  </si>
  <si>
    <t>本年预拨数</t>
  </si>
  <si>
    <t>合计</t>
  </si>
  <si>
    <t>上级专项转移支付</t>
  </si>
  <si>
    <t>上年一般公共预算结余结转</t>
  </si>
  <si>
    <t>当年收入安排支出</t>
  </si>
  <si>
    <t>上年结余结转</t>
  </si>
  <si>
    <t>类</t>
  </si>
  <si>
    <t>款</t>
  </si>
  <si>
    <t>项</t>
  </si>
  <si>
    <t>专项收入</t>
  </si>
  <si>
    <t>行政事业性收费</t>
  </si>
  <si>
    <t>罚没收入</t>
  </si>
  <si>
    <t>国有资源资产有偿使用收入</t>
  </si>
  <si>
    <t>**</t>
  </si>
  <si>
    <t>科目编码</t>
  </si>
  <si>
    <t>基本支出</t>
  </si>
  <si>
    <t>项目支出</t>
  </si>
  <si>
    <t>小计</t>
  </si>
  <si>
    <t>人员经费支出</t>
  </si>
  <si>
    <t>公用经费支出</t>
  </si>
  <si>
    <t>项目名称</t>
  </si>
  <si>
    <t>单位名称</t>
  </si>
  <si>
    <t>主管部门</t>
  </si>
  <si>
    <t>实施单位</t>
  </si>
  <si>
    <t>项目概况</t>
  </si>
  <si>
    <t>项目类别</t>
  </si>
  <si>
    <t>项目属性</t>
  </si>
  <si>
    <t>项目周期</t>
  </si>
  <si>
    <t>项目负责人</t>
  </si>
  <si>
    <t>资金来源</t>
  </si>
  <si>
    <t>其中：本级财政资金</t>
  </si>
  <si>
    <t>上级补助</t>
  </si>
  <si>
    <t>其他资金</t>
  </si>
  <si>
    <t>本级财政资金             分年项目预算</t>
  </si>
  <si>
    <t>2019年</t>
  </si>
  <si>
    <t>项目基本概况</t>
  </si>
  <si>
    <t>政策依据</t>
  </si>
  <si>
    <t>项目支出绩效目标与指标</t>
  </si>
  <si>
    <t>绩效目标</t>
  </si>
  <si>
    <t>绩效指标</t>
  </si>
  <si>
    <t>一级指标</t>
  </si>
  <si>
    <t>二级指标</t>
  </si>
  <si>
    <t>三级指标</t>
  </si>
  <si>
    <t>指标值</t>
  </si>
  <si>
    <t>产出指标</t>
  </si>
  <si>
    <t>数量指标</t>
  </si>
  <si>
    <t>质量指标</t>
  </si>
  <si>
    <t>时效指标</t>
  </si>
  <si>
    <t>成本指标</t>
  </si>
  <si>
    <t>效益指标</t>
  </si>
  <si>
    <t>经济效益指标</t>
  </si>
  <si>
    <t>社会效益指标</t>
  </si>
  <si>
    <t>生态效益指标</t>
  </si>
  <si>
    <t>可持续影响指标</t>
  </si>
  <si>
    <t>满意度指标</t>
  </si>
  <si>
    <t>服务对象满意度指标</t>
  </si>
  <si>
    <t>单位负责人（签字）</t>
  </si>
  <si>
    <t>填报人：</t>
  </si>
  <si>
    <t>联系电话：</t>
  </si>
  <si>
    <t>单位：万元</t>
  </si>
  <si>
    <t>项  目</t>
  </si>
  <si>
    <t>收入预算数</t>
  </si>
  <si>
    <t>支出预算数</t>
  </si>
  <si>
    <t>利润收入</t>
  </si>
  <si>
    <t>解决历史遗留问题及改革成本支出</t>
  </si>
  <si>
    <t>股利、股息收入</t>
  </si>
  <si>
    <t>国有企业资本金注入</t>
  </si>
  <si>
    <t>产权转让收入</t>
  </si>
  <si>
    <t>国有企业政策性补贴</t>
  </si>
  <si>
    <t>清算收入</t>
  </si>
  <si>
    <t>金融国有资本经营预算支出</t>
  </si>
  <si>
    <t>其他国有资本经营预算收入</t>
  </si>
  <si>
    <t>其他国有资本经营预算支出</t>
  </si>
  <si>
    <t>本年收入合计</t>
  </si>
  <si>
    <t>本年支出合计</t>
  </si>
  <si>
    <t>上级专项转移支付收入</t>
  </si>
  <si>
    <t>调出资金</t>
  </si>
  <si>
    <t>上年结转收入</t>
  </si>
  <si>
    <t>项      目</t>
  </si>
  <si>
    <t>共计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</si>
  <si>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</si>
  <si>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</si>
  <si>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</si>
  <si>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</si>
  <si>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</si>
  <si>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注：按照党中央、国务院有关规定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</t>
  </si>
  <si>
    <t>2019年一般公共预算“三公”经费支出情况表</t>
  </si>
  <si>
    <t>2019年部门政府性基金支出情况表</t>
  </si>
  <si>
    <t>2019年机关运行经费</t>
  </si>
  <si>
    <t>2019年预算项目支出绩效目标表</t>
  </si>
  <si>
    <t>2019年国有资本经营预算收支表</t>
  </si>
  <si>
    <t>一般公共服务支出</t>
  </si>
  <si>
    <t xml:space="preserve">  纪检监察事务</t>
  </si>
  <si>
    <t xml:space="preserve">    派驻派出机构</t>
  </si>
  <si>
    <t>201</t>
  </si>
  <si>
    <t>11</t>
  </si>
  <si>
    <t>05</t>
  </si>
  <si>
    <t xml:space="preserve">      纪委派驻纪检组工作经费</t>
  </si>
  <si>
    <t>01</t>
  </si>
  <si>
    <t xml:space="preserve">      行政人员及机关技术工人年工资总额</t>
  </si>
  <si>
    <t xml:space="preserve">      年终一次性奖金</t>
  </si>
  <si>
    <t xml:space="preserve">      在职人员采暖补贴</t>
  </si>
  <si>
    <t xml:space="preserve">      年度目标考核奖</t>
  </si>
  <si>
    <t xml:space="preserve">      月度目标考核奖</t>
  </si>
  <si>
    <t xml:space="preserve">      退休人员采暖补贴</t>
  </si>
  <si>
    <t xml:space="preserve">      退休人员健康休养费</t>
  </si>
  <si>
    <t xml:space="preserve">      职业年金</t>
  </si>
  <si>
    <t xml:space="preserve">      工会经费</t>
  </si>
  <si>
    <t xml:space="preserve">      遗属补助</t>
  </si>
  <si>
    <t xml:space="preserve">      在职人员定额公用经费</t>
  </si>
  <si>
    <t xml:space="preserve">      在职人员公用经费（手机话费）</t>
  </si>
  <si>
    <t xml:space="preserve">      在职人员公用经费（公务交通）</t>
  </si>
  <si>
    <t>03</t>
  </si>
  <si>
    <t xml:space="preserve">      事业人员及事业技术工人年基本工资</t>
  </si>
  <si>
    <t xml:space="preserve">      基础性绩效工资</t>
  </si>
  <si>
    <t xml:space="preserve">      奖励性绩效工资</t>
  </si>
  <si>
    <t xml:space="preserve">      其他工资福利支出</t>
  </si>
  <si>
    <t>02</t>
  </si>
  <si>
    <t>04</t>
  </si>
  <si>
    <t>08</t>
  </si>
  <si>
    <t>09</t>
  </si>
  <si>
    <t>社会保障和就业支出</t>
  </si>
  <si>
    <t xml:space="preserve">  行政事业单位离退休</t>
  </si>
  <si>
    <t xml:space="preserve">    机关事业单位基本养老保险缴费支出</t>
  </si>
  <si>
    <t>208</t>
  </si>
  <si>
    <t xml:space="preserve">      养老保险金</t>
  </si>
  <si>
    <t xml:space="preserve">  财政对其他社会保险基金的补助</t>
  </si>
  <si>
    <t xml:space="preserve">    财政对失业保险基金的补助</t>
  </si>
  <si>
    <t>27</t>
  </si>
  <si>
    <t xml:space="preserve">      失业保险金</t>
  </si>
  <si>
    <t xml:space="preserve">    财政对工伤保险基金的补助</t>
  </si>
  <si>
    <t xml:space="preserve">      工伤保险费</t>
  </si>
  <si>
    <t xml:space="preserve">    财政对生育保险基金的补助</t>
  </si>
  <si>
    <t xml:space="preserve">      生育保险费</t>
  </si>
  <si>
    <t>卫生健康支出</t>
  </si>
  <si>
    <t xml:space="preserve">  行政事业单位医疗</t>
  </si>
  <si>
    <t xml:space="preserve">    行政单位医疗</t>
  </si>
  <si>
    <t>210</t>
  </si>
  <si>
    <t xml:space="preserve">      医疗保险金</t>
  </si>
  <si>
    <t xml:space="preserve">    事业单位医疗</t>
  </si>
  <si>
    <t>住房保障支出</t>
  </si>
  <si>
    <t xml:space="preserve">  住房改革支出</t>
  </si>
  <si>
    <t xml:space="preserve">    住房公积金</t>
  </si>
  <si>
    <t>221</t>
  </si>
  <si>
    <t xml:space="preserve">      住房公积金</t>
  </si>
  <si>
    <t xml:space="preserve">  201</t>
  </si>
  <si>
    <t xml:space="preserve">  11</t>
  </si>
  <si>
    <t xml:space="preserve">  05</t>
  </si>
  <si>
    <t xml:space="preserve">  01</t>
  </si>
  <si>
    <t xml:space="preserve">  03</t>
  </si>
  <si>
    <t xml:space="preserve">  02</t>
  </si>
  <si>
    <t xml:space="preserve">  04</t>
  </si>
  <si>
    <t xml:space="preserve">  08</t>
  </si>
  <si>
    <t xml:space="preserve">  09</t>
  </si>
  <si>
    <t xml:space="preserve">  208</t>
  </si>
  <si>
    <t xml:space="preserve">  27</t>
  </si>
  <si>
    <t xml:space="preserve">  210</t>
  </si>
  <si>
    <t xml:space="preserve">  221</t>
  </si>
  <si>
    <t>人员支出</t>
  </si>
  <si>
    <t xml:space="preserve">  行政人员及机关技术工人年工资总额</t>
  </si>
  <si>
    <t xml:space="preserve">    基本工资</t>
  </si>
  <si>
    <t>501</t>
  </si>
  <si>
    <t>工资奖金津补贴</t>
  </si>
  <si>
    <t xml:space="preserve">    津贴补贴</t>
  </si>
  <si>
    <t xml:space="preserve">  事业人员及事业技术工人年基本工资</t>
  </si>
  <si>
    <t>505</t>
  </si>
  <si>
    <t>工资福利支出</t>
  </si>
  <si>
    <t xml:space="preserve">  基础性绩效工资</t>
  </si>
  <si>
    <t>07</t>
  </si>
  <si>
    <t xml:space="preserve">    绩效工资</t>
  </si>
  <si>
    <t xml:space="preserve">  奖励性绩效工资</t>
  </si>
  <si>
    <t xml:space="preserve">  年终一次性奖金</t>
  </si>
  <si>
    <t xml:space="preserve">    奖金</t>
  </si>
  <si>
    <t xml:space="preserve">  医疗保险金</t>
  </si>
  <si>
    <t>10</t>
  </si>
  <si>
    <t xml:space="preserve">    城镇职工基本医疗保险缴费</t>
  </si>
  <si>
    <t>社会保障缴费</t>
  </si>
  <si>
    <t xml:space="preserve">  养老保险金</t>
  </si>
  <si>
    <t xml:space="preserve">    机关事业单位基本养老保险费</t>
  </si>
  <si>
    <t xml:space="preserve">  失业保险金</t>
  </si>
  <si>
    <t>12</t>
  </si>
  <si>
    <t xml:space="preserve">    其他社会保障性缴费</t>
  </si>
  <si>
    <t xml:space="preserve">  工伤保险费</t>
  </si>
  <si>
    <t xml:space="preserve">  生育保险费</t>
  </si>
  <si>
    <t xml:space="preserve">  住房公积金</t>
  </si>
  <si>
    <t>13</t>
  </si>
  <si>
    <t>住房公积金</t>
  </si>
  <si>
    <t xml:space="preserve">  在职人员采暖补贴</t>
  </si>
  <si>
    <t xml:space="preserve">  年度目标考核奖</t>
  </si>
  <si>
    <t xml:space="preserve">  月度目标考核奖</t>
  </si>
  <si>
    <t xml:space="preserve">  退休人员健康休养费</t>
  </si>
  <si>
    <t xml:space="preserve">    退休费</t>
  </si>
  <si>
    <t>509</t>
  </si>
  <si>
    <t>离退休费</t>
  </si>
  <si>
    <t xml:space="preserve">  退休干部活动费</t>
  </si>
  <si>
    <t xml:space="preserve">  退休人员采暖补贴</t>
  </si>
  <si>
    <t>99</t>
  </si>
  <si>
    <t xml:space="preserve">    其他工资福利支出</t>
  </si>
  <si>
    <t xml:space="preserve">  职业年金</t>
  </si>
  <si>
    <t xml:space="preserve">    职业年金缴费</t>
  </si>
  <si>
    <t xml:space="preserve">  工会经费</t>
  </si>
  <si>
    <t>28</t>
  </si>
  <si>
    <t xml:space="preserve">    工会经费</t>
  </si>
  <si>
    <t>502</t>
  </si>
  <si>
    <t>办公经费</t>
  </si>
  <si>
    <t>商品和服务支出</t>
  </si>
  <si>
    <t xml:space="preserve">  遗属补助</t>
  </si>
  <si>
    <t xml:space="preserve">    生活补助</t>
  </si>
  <si>
    <t>社会福利和救助</t>
  </si>
  <si>
    <t>公用支出</t>
  </si>
  <si>
    <t xml:space="preserve">  在职人员定额公用经费</t>
  </si>
  <si>
    <t xml:space="preserve">    办公费</t>
  </si>
  <si>
    <t xml:space="preserve">    水费</t>
  </si>
  <si>
    <t xml:space="preserve">    邮电费</t>
  </si>
  <si>
    <t xml:space="preserve">    取暖费</t>
  </si>
  <si>
    <t xml:space="preserve">    差旅费</t>
  </si>
  <si>
    <t>16</t>
  </si>
  <si>
    <t xml:space="preserve">    培训费</t>
  </si>
  <si>
    <t>培训费</t>
  </si>
  <si>
    <t>17</t>
  </si>
  <si>
    <t xml:space="preserve">    公务接待费</t>
  </si>
  <si>
    <t>06</t>
  </si>
  <si>
    <t>公务接待费</t>
  </si>
  <si>
    <t xml:space="preserve">  在职人员公用经费（手机话费）</t>
  </si>
  <si>
    <t xml:space="preserve">  在职人员公用经费（公务交通）</t>
  </si>
  <si>
    <t>39</t>
  </si>
  <si>
    <t xml:space="preserve">    其他交通费用</t>
  </si>
  <si>
    <t xml:space="preserve">  办公费</t>
  </si>
  <si>
    <t xml:space="preserve">  水费</t>
  </si>
  <si>
    <t xml:space="preserve">  邮电费</t>
  </si>
  <si>
    <t xml:space="preserve">  取暖费</t>
  </si>
  <si>
    <t xml:space="preserve">  差旅费</t>
  </si>
  <si>
    <t xml:space="preserve">  培训费</t>
  </si>
  <si>
    <t xml:space="preserve">  公务接待费</t>
  </si>
  <si>
    <t xml:space="preserve">  其他交通费用</t>
  </si>
  <si>
    <t>2019年部门收支总体情况表</t>
  </si>
  <si>
    <t xml:space="preserve">    财政拨款</t>
  </si>
  <si>
    <t xml:space="preserve">    人员支出</t>
  </si>
  <si>
    <t xml:space="preserve">    非税收入</t>
  </si>
  <si>
    <t xml:space="preserve">    公用支出</t>
  </si>
  <si>
    <t xml:space="preserve">    上级专项转移支付收入</t>
  </si>
  <si>
    <t>二、政府性基金预算</t>
  </si>
  <si>
    <t>三、纳入财政专户管理的行政事业性收费</t>
  </si>
  <si>
    <t>四、国有资本经营预算收入</t>
  </si>
  <si>
    <t>五、其他资金</t>
  </si>
  <si>
    <t>六、上年结转结余</t>
  </si>
  <si>
    <t xml:space="preserve">    一般公共预算结转结余</t>
  </si>
  <si>
    <t xml:space="preserve">    基金结转结余</t>
  </si>
  <si>
    <r>
      <t>201</t>
    </r>
    <r>
      <rPr>
        <b/>
        <sz val="20"/>
        <rFont val="宋体"/>
        <family val="3"/>
        <charset val="134"/>
      </rPr>
      <t>9</t>
    </r>
    <r>
      <rPr>
        <b/>
        <sz val="20"/>
        <rFont val="宋体"/>
        <family val="3"/>
        <charset val="134"/>
      </rPr>
      <t>年部门收入总体情况表</t>
    </r>
  </si>
  <si>
    <t>科目名称</t>
  </si>
  <si>
    <t>纳入财政专户管理的行政事业性收费</t>
  </si>
  <si>
    <t>财政拨款</t>
  </si>
  <si>
    <t>非税收入</t>
  </si>
  <si>
    <t>财拨（小计）</t>
  </si>
  <si>
    <t>本级财力</t>
  </si>
  <si>
    <t>一般转移支付</t>
  </si>
  <si>
    <t>非税（小计）</t>
  </si>
  <si>
    <t>其他非税收入</t>
  </si>
  <si>
    <t xml:space="preserve">  卫生健康管理事务</t>
  </si>
  <si>
    <t xml:space="preserve">    行政运行（医疗卫生管理事务）</t>
  </si>
  <si>
    <t xml:space="preserve">    一般行政管理事务（医疗卫生管理事务）</t>
  </si>
  <si>
    <t xml:space="preserve">      府城社区老年日间照料中心</t>
  </si>
  <si>
    <t xml:space="preserve">      卫计综合楼变压器、中央空调、电梯</t>
  </si>
  <si>
    <t xml:space="preserve">      卫计综合楼项目</t>
  </si>
  <si>
    <t xml:space="preserve">    机关服务（医疗卫生管理事务）</t>
  </si>
  <si>
    <t xml:space="preserve">  公立医院</t>
  </si>
  <si>
    <t xml:space="preserve">    综合医院</t>
  </si>
  <si>
    <t xml:space="preserve">      差供定向补助</t>
  </si>
  <si>
    <t xml:space="preserve">      药品零差价补助</t>
  </si>
  <si>
    <t xml:space="preserve">      提前下达2019年医疗服务能力提升（公立医院综合改革）</t>
  </si>
  <si>
    <t xml:space="preserve">  基层医疗卫生机构</t>
  </si>
  <si>
    <t xml:space="preserve">    城市社区卫生机构</t>
  </si>
  <si>
    <t xml:space="preserve">    其他基层医疗卫生机构支出</t>
  </si>
  <si>
    <t xml:space="preserve">      老年村医生活补助</t>
  </si>
  <si>
    <t xml:space="preserve">      村卫生室实施基本药物</t>
  </si>
  <si>
    <t xml:space="preserve">      提前下达2019年中央和省级基本药物制度补助</t>
  </si>
  <si>
    <t xml:space="preserve">  公共卫生</t>
  </si>
  <si>
    <t xml:space="preserve">    疾病预防控制机构</t>
  </si>
  <si>
    <t xml:space="preserve">      布病监测、手足口病经费</t>
  </si>
  <si>
    <t xml:space="preserve">      预防接种服务费（非税收入返还款）</t>
  </si>
  <si>
    <t xml:space="preserve">      防疫津贴</t>
  </si>
  <si>
    <t xml:space="preserve">      2019年艾滋病病人慰问经费</t>
  </si>
  <si>
    <t xml:space="preserve">      预防性体检费财政补贴</t>
  </si>
  <si>
    <t xml:space="preserve">    卫生监督机构</t>
  </si>
  <si>
    <t xml:space="preserve">      卫生监督执法人员服装费</t>
  </si>
  <si>
    <t xml:space="preserve">      公共场所监督双随机监测</t>
  </si>
  <si>
    <t xml:space="preserve">      120与卫生监督所合建项目</t>
  </si>
  <si>
    <t xml:space="preserve">      四城联创工作经费</t>
  </si>
  <si>
    <t xml:space="preserve">      专用车辆用油</t>
  </si>
  <si>
    <t xml:space="preserve">      食品安全监测、餐具消毒抽检专项经费</t>
  </si>
  <si>
    <t xml:space="preserve">    妇幼保健机构</t>
  </si>
  <si>
    <t xml:space="preserve">      儿童体检费</t>
  </si>
  <si>
    <t xml:space="preserve">    基本公共卫生服务</t>
  </si>
  <si>
    <t xml:space="preserve">      家庭医生签约</t>
  </si>
  <si>
    <t xml:space="preserve">      基本公共卫生</t>
  </si>
  <si>
    <t xml:space="preserve">      提前下达2019年公共卫生服务（基本公共卫生）</t>
  </si>
  <si>
    <t xml:space="preserve">    重大公共卫生专项</t>
  </si>
  <si>
    <t xml:space="preserve">      提前下达2019年公共卫生服务（重大公共卫生）</t>
  </si>
  <si>
    <t xml:space="preserve">      艾滋病、结核病、免疫规划工作经费</t>
  </si>
  <si>
    <t xml:space="preserve">  计划生育事务</t>
  </si>
  <si>
    <t xml:space="preserve">    计划生育服务</t>
  </si>
  <si>
    <t xml:space="preserve">      独生子女家庭及失独家庭救助</t>
  </si>
  <si>
    <t xml:space="preserve">      计生网络上报系统</t>
  </si>
  <si>
    <t xml:space="preserve">      协会计生家庭保险</t>
  </si>
  <si>
    <t xml:space="preserve">      国家计生家庭特扶、奖扶配套资金</t>
  </si>
  <si>
    <t xml:space="preserve">      四项手术、优生健康筛查、生殖健康服务</t>
  </si>
  <si>
    <t xml:space="preserve">      提前下达2019年计划生育转移支付资金</t>
  </si>
  <si>
    <t xml:space="preserve">      提前下达2019年计划生育省级转移支付</t>
  </si>
  <si>
    <t xml:space="preserve">  医疗救助</t>
  </si>
  <si>
    <t xml:space="preserve">    城乡医疗救助</t>
  </si>
  <si>
    <t xml:space="preserve">      提前下达2019年医疗救助补助资金</t>
  </si>
  <si>
    <t>农林水支出</t>
  </si>
  <si>
    <t xml:space="preserve">  扶贫</t>
  </si>
  <si>
    <t xml:space="preserve">    其他扶贫支出</t>
  </si>
  <si>
    <t>213</t>
  </si>
  <si>
    <t xml:space="preserve">      健康扶贫资金</t>
  </si>
  <si>
    <r>
      <t>201</t>
    </r>
    <r>
      <rPr>
        <b/>
        <sz val="20"/>
        <rFont val="宋体"/>
        <family val="3"/>
        <charset val="134"/>
      </rPr>
      <t>9年部门支出总体情况表</t>
    </r>
  </si>
  <si>
    <t xml:space="preserve">  99</t>
  </si>
  <si>
    <t xml:space="preserve">  07</t>
  </si>
  <si>
    <t xml:space="preserve">  17</t>
  </si>
  <si>
    <t xml:space="preserve">  13</t>
  </si>
  <si>
    <t xml:space="preserve">  213</t>
  </si>
  <si>
    <t>2019年部门财政拨款收支总体情况表</t>
  </si>
  <si>
    <r>
      <t>201</t>
    </r>
    <r>
      <rPr>
        <b/>
        <sz val="20"/>
        <rFont val="宋体"/>
        <family val="3"/>
        <charset val="134"/>
      </rPr>
      <t>9年部门一般公共预算支出情况表</t>
    </r>
  </si>
  <si>
    <t>2019年一般公共预算基本支出情况表</t>
  </si>
  <si>
    <t>部门预算经济分类</t>
  </si>
  <si>
    <t>政府预算经济分类</t>
  </si>
  <si>
    <t>上年一般公共预算结转</t>
  </si>
  <si>
    <t>国有资本经营预算</t>
  </si>
  <si>
    <t>政府性基金预算</t>
  </si>
  <si>
    <t>当年基金收入</t>
  </si>
  <si>
    <t xml:space="preserve">  差供定向补助</t>
  </si>
  <si>
    <t>其他工资福利支出</t>
  </si>
  <si>
    <t>31</t>
  </si>
  <si>
    <t xml:space="preserve">    公务用车运行维护费</t>
  </si>
  <si>
    <t>2019年“三公”经费预算数</t>
  </si>
  <si>
    <t xml:space="preserve">  公务用车运行维护费</t>
  </si>
  <si>
    <t>2020年</t>
  </si>
  <si>
    <t>2021年</t>
  </si>
  <si>
    <t>单位名称：焦作市中站区卫生系统汇总</t>
    <phoneticPr fontId="2" type="noConversion"/>
  </si>
</sst>
</file>

<file path=xl/styles.xml><?xml version="1.0" encoding="utf-8"?>
<styleSheet xmlns="http://schemas.openxmlformats.org/spreadsheetml/2006/main">
  <numFmts count="9">
    <numFmt numFmtId="176" formatCode="#,##0.0000"/>
    <numFmt numFmtId="177" formatCode="#,##0.0"/>
    <numFmt numFmtId="178" formatCode="#,##0.00_ "/>
    <numFmt numFmtId="179" formatCode="#,##0_);[Red]\(#,##0\)"/>
    <numFmt numFmtId="180" formatCode="#,##0.00_);[Red]\(#,##0.00\)"/>
    <numFmt numFmtId="181" formatCode="0.00_);[Red]\(0.00\)"/>
    <numFmt numFmtId="182" formatCode="00"/>
    <numFmt numFmtId="183" formatCode="0000"/>
    <numFmt numFmtId="184" formatCode="#,##0.0_);[Red]\(#,##0.0\)"/>
  </numFmts>
  <fonts count="40">
    <font>
      <sz val="12"/>
      <name val="宋体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8"/>
      <color indexed="56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2"/>
      <name val="宋体"/>
      <family val="3"/>
      <charset val="134"/>
    </font>
    <font>
      <sz val="10"/>
      <name val="宋体"/>
      <family val="3"/>
      <charset val="134"/>
    </font>
    <font>
      <b/>
      <sz val="20"/>
      <name val="宋体"/>
      <family val="3"/>
      <charset val="134"/>
    </font>
    <font>
      <sz val="20"/>
      <color indexed="8"/>
      <name val="黑体"/>
      <family val="3"/>
      <charset val="134"/>
    </font>
    <font>
      <sz val="10"/>
      <color indexed="8"/>
      <name val="宋体"/>
      <family val="3"/>
      <charset val="134"/>
    </font>
    <font>
      <sz val="11"/>
      <color indexed="16"/>
      <name val="宋体"/>
      <family val="3"/>
      <charset val="134"/>
    </font>
    <font>
      <b/>
      <sz val="20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b/>
      <sz val="12"/>
      <name val="宋体"/>
      <family val="3"/>
      <charset val="134"/>
    </font>
    <font>
      <sz val="9"/>
      <color indexed="8"/>
      <name val="宋体"/>
      <family val="3"/>
      <charset val="134"/>
    </font>
    <font>
      <sz val="20"/>
      <name val="宋体"/>
      <family val="3"/>
      <charset val="134"/>
    </font>
    <font>
      <b/>
      <sz val="9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9"/>
      <name val="宋体"/>
      <family val="3"/>
      <charset val="134"/>
    </font>
    <font>
      <sz val="11"/>
      <color indexed="16"/>
      <name val="宋体"/>
      <family val="3"/>
      <charset val="134"/>
    </font>
    <font>
      <sz val="11"/>
      <color indexed="17"/>
      <name val="宋体"/>
      <family val="3"/>
      <charset val="134"/>
    </font>
    <font>
      <sz val="11"/>
      <color theme="1"/>
      <name val="宋体"/>
      <family val="3"/>
      <charset val="134"/>
    </font>
    <font>
      <sz val="12"/>
      <name val="宋体"/>
      <family val="3"/>
      <charset val="134"/>
    </font>
  </fonts>
  <fills count="27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</patternFill>
    </fill>
  </fills>
  <borders count="34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/>
      <diagonal/>
    </border>
    <border>
      <left/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/>
      <top/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/>
      <right/>
      <top style="thin">
        <color indexed="0"/>
      </top>
      <bottom/>
      <diagonal/>
    </border>
    <border>
      <left style="thin">
        <color indexed="0"/>
      </left>
      <right/>
      <top/>
      <bottom/>
      <diagonal/>
    </border>
    <border>
      <left/>
      <right style="thin">
        <color indexed="0"/>
      </right>
      <top/>
      <bottom/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</borders>
  <cellStyleXfs count="165">
    <xf numFmtId="0" fontId="0" fillId="0" borderId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" fillId="0" borderId="0"/>
    <xf numFmtId="0" fontId="31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>
      <alignment vertical="center"/>
    </xf>
    <xf numFmtId="0" fontId="1" fillId="0" borderId="0">
      <alignment vertical="center"/>
    </xf>
    <xf numFmtId="0" fontId="2" fillId="0" borderId="0"/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18" borderId="5" applyNumberFormat="0" applyAlignment="0" applyProtection="0">
      <alignment vertical="center"/>
    </xf>
    <xf numFmtId="0" fontId="13" fillId="19" borderId="6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18" borderId="8" applyNumberFormat="0" applyAlignment="0" applyProtection="0">
      <alignment vertical="center"/>
    </xf>
    <xf numFmtId="0" fontId="19" fillId="7" borderId="5" applyNumberFormat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2" fillId="25" borderId="9" applyNumberFormat="0" applyFont="0" applyAlignment="0" applyProtection="0">
      <alignment vertical="center"/>
    </xf>
    <xf numFmtId="0" fontId="39" fillId="0" borderId="0">
      <alignment vertical="center"/>
    </xf>
    <xf numFmtId="0" fontId="33" fillId="3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9" fillId="0" borderId="0">
      <alignment vertical="center"/>
    </xf>
    <xf numFmtId="0" fontId="33" fillId="6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3" fillId="2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2" borderId="0" applyNumberFormat="0" applyBorder="0" applyAlignment="0" applyProtection="0">
      <alignment vertical="center"/>
    </xf>
    <xf numFmtId="0" fontId="33" fillId="2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9" fillId="0" borderId="0"/>
    <xf numFmtId="0" fontId="38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/>
    <xf numFmtId="0" fontId="39" fillId="0" borderId="0"/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9" fillId="0" borderId="0">
      <alignment vertical="center"/>
    </xf>
  </cellStyleXfs>
  <cellXfs count="268">
    <xf numFmtId="0" fontId="0" fillId="0" borderId="0" xfId="0">
      <alignment vertical="center"/>
    </xf>
    <xf numFmtId="0" fontId="2" fillId="0" borderId="0" xfId="66"/>
    <xf numFmtId="0" fontId="2" fillId="0" borderId="0" xfId="67"/>
    <xf numFmtId="0" fontId="2" fillId="0" borderId="0" xfId="68">
      <alignment vertical="center"/>
    </xf>
    <xf numFmtId="0" fontId="20" fillId="0" borderId="0" xfId="68" applyFont="1">
      <alignment vertical="center"/>
    </xf>
    <xf numFmtId="0" fontId="1" fillId="0" borderId="0" xfId="68" applyFont="1">
      <alignment vertical="center"/>
    </xf>
    <xf numFmtId="0" fontId="3" fillId="0" borderId="0" xfId="59">
      <alignment vertical="center"/>
    </xf>
    <xf numFmtId="0" fontId="0" fillId="0" borderId="0" xfId="0" applyAlignment="1">
      <alignment vertical="center" wrapText="1"/>
    </xf>
    <xf numFmtId="0" fontId="1" fillId="0" borderId="0" xfId="64" applyFill="1" applyAlignment="1">
      <alignment vertical="center"/>
    </xf>
    <xf numFmtId="0" fontId="27" fillId="0" borderId="0" xfId="64" applyFont="1" applyFill="1" applyAlignment="1">
      <alignment vertical="center"/>
    </xf>
    <xf numFmtId="0" fontId="1" fillId="0" borderId="0" xfId="69">
      <alignment vertical="center"/>
    </xf>
    <xf numFmtId="0" fontId="29" fillId="0" borderId="0" xfId="69" applyFont="1">
      <alignment vertical="center"/>
    </xf>
    <xf numFmtId="0" fontId="1" fillId="0" borderId="0" xfId="69" applyFont="1">
      <alignment vertical="center"/>
    </xf>
    <xf numFmtId="0" fontId="2" fillId="0" borderId="0" xfId="66" applyFont="1"/>
    <xf numFmtId="0" fontId="2" fillId="0" borderId="0" xfId="67" applyFont="1"/>
    <xf numFmtId="0" fontId="2" fillId="0" borderId="0" xfId="68" applyFont="1">
      <alignment vertical="center"/>
    </xf>
    <xf numFmtId="0" fontId="22" fillId="0" borderId="0" xfId="59" applyFont="1" applyBorder="1" applyAlignment="1">
      <alignment vertical="center"/>
    </xf>
    <xf numFmtId="0" fontId="28" fillId="0" borderId="0" xfId="59" applyFont="1">
      <alignment vertical="center"/>
    </xf>
    <xf numFmtId="0" fontId="2" fillId="0" borderId="0" xfId="64" applyFont="1" applyFill="1" applyAlignment="1">
      <alignment vertical="center"/>
    </xf>
    <xf numFmtId="0" fontId="30" fillId="0" borderId="0" xfId="64" applyFont="1" applyFill="1" applyAlignment="1">
      <alignment vertical="center"/>
    </xf>
    <xf numFmtId="180" fontId="2" fillId="0" borderId="15" xfId="66" applyNumberFormat="1" applyFont="1" applyFill="1" applyBorder="1" applyAlignment="1" applyProtection="1">
      <alignment horizontal="right" vertical="center" wrapText="1"/>
    </xf>
    <xf numFmtId="178" fontId="2" fillId="0" borderId="15" xfId="66" applyNumberFormat="1" applyFont="1" applyFill="1" applyBorder="1" applyAlignment="1" applyProtection="1">
      <alignment horizontal="right" vertical="center" wrapText="1"/>
    </xf>
    <xf numFmtId="180" fontId="2" fillId="0" borderId="10" xfId="66" applyNumberFormat="1" applyFont="1" applyFill="1" applyBorder="1" applyAlignment="1" applyProtection="1">
      <alignment horizontal="right" vertical="center" wrapText="1"/>
    </xf>
    <xf numFmtId="180" fontId="2" fillId="0" borderId="14" xfId="66" applyNumberFormat="1" applyFont="1" applyFill="1" applyBorder="1" applyAlignment="1" applyProtection="1">
      <alignment horizontal="right" vertical="center" wrapText="1"/>
    </xf>
    <xf numFmtId="0" fontId="2" fillId="0" borderId="10" xfId="0" applyFont="1" applyFill="1" applyBorder="1">
      <alignment vertical="center"/>
    </xf>
    <xf numFmtId="180" fontId="2" fillId="0" borderId="13" xfId="66" applyNumberFormat="1" applyFont="1" applyFill="1" applyBorder="1" applyAlignment="1" applyProtection="1">
      <alignment horizontal="right" vertical="center" wrapText="1"/>
    </xf>
    <xf numFmtId="0" fontId="2" fillId="0" borderId="14" xfId="0" applyFont="1" applyFill="1" applyBorder="1">
      <alignment vertical="center"/>
    </xf>
    <xf numFmtId="178" fontId="2" fillId="0" borderId="10" xfId="66" applyNumberFormat="1" applyFont="1" applyFill="1" applyBorder="1"/>
    <xf numFmtId="178" fontId="2" fillId="0" borderId="10" xfId="66" applyNumberFormat="1" applyFont="1" applyFill="1" applyBorder="1" applyAlignment="1" applyProtection="1">
      <alignment horizontal="right" vertical="center" wrapText="1"/>
    </xf>
    <xf numFmtId="178" fontId="2" fillId="0" borderId="14" xfId="66" applyNumberFormat="1" applyFont="1" applyFill="1" applyBorder="1" applyAlignment="1" applyProtection="1">
      <alignment horizontal="right" vertical="center" wrapText="1"/>
    </xf>
    <xf numFmtId="0" fontId="2" fillId="0" borderId="16" xfId="66" applyFont="1" applyFill="1" applyBorder="1" applyAlignment="1">
      <alignment horizontal="center" vertical="center"/>
    </xf>
    <xf numFmtId="178" fontId="2" fillId="0" borderId="13" xfId="66" applyNumberFormat="1" applyFont="1" applyFill="1" applyBorder="1" applyAlignment="1" applyProtection="1">
      <alignment horizontal="right" vertical="center" wrapText="1"/>
    </xf>
    <xf numFmtId="49" fontId="2" fillId="0" borderId="11" xfId="66" applyNumberFormat="1" applyFont="1" applyFill="1" applyBorder="1" applyAlignment="1" applyProtection="1">
      <alignment vertical="center"/>
    </xf>
    <xf numFmtId="49" fontId="2" fillId="0" borderId="10" xfId="67" applyNumberFormat="1" applyFont="1" applyFill="1" applyBorder="1" applyAlignment="1" applyProtection="1">
      <alignment horizontal="left" vertical="center"/>
    </xf>
    <xf numFmtId="49" fontId="2" fillId="0" borderId="16" xfId="67" applyNumberFormat="1" applyFont="1" applyFill="1" applyBorder="1" applyAlignment="1" applyProtection="1">
      <alignment horizontal="left" vertical="center"/>
    </xf>
    <xf numFmtId="0" fontId="2" fillId="0" borderId="0" xfId="67" applyFont="1" applyFill="1"/>
    <xf numFmtId="180" fontId="2" fillId="0" borderId="16" xfId="67" applyNumberFormat="1" applyFont="1" applyFill="1" applyBorder="1" applyAlignment="1" applyProtection="1">
      <alignment horizontal="right" vertical="center" wrapText="1"/>
    </xf>
    <xf numFmtId="180" fontId="2" fillId="0" borderId="10" xfId="67" applyNumberFormat="1" applyFont="1" applyFill="1" applyBorder="1" applyAlignment="1" applyProtection="1">
      <alignment horizontal="right" vertical="center" wrapText="1"/>
    </xf>
    <xf numFmtId="49" fontId="2" fillId="0" borderId="10" xfId="68" applyNumberFormat="1" applyFont="1" applyFill="1" applyBorder="1" applyAlignment="1">
      <alignment horizontal="left" vertical="center"/>
    </xf>
    <xf numFmtId="49" fontId="2" fillId="0" borderId="10" xfId="70" applyNumberFormat="1" applyFont="1" applyFill="1" applyBorder="1" applyAlignment="1">
      <alignment horizontal="left" vertical="center"/>
    </xf>
    <xf numFmtId="180" fontId="2" fillId="0" borderId="10" xfId="70" applyNumberFormat="1" applyFont="1" applyFill="1" applyBorder="1" applyAlignment="1">
      <alignment horizontal="right" vertical="center"/>
    </xf>
    <xf numFmtId="0" fontId="2" fillId="0" borderId="0" xfId="68" applyFont="1" applyFill="1">
      <alignment vertical="center"/>
    </xf>
    <xf numFmtId="49" fontId="2" fillId="0" borderId="10" xfId="70" applyNumberFormat="1" applyFont="1" applyFill="1" applyBorder="1" applyAlignment="1">
      <alignment horizontal="left" vertical="center" wrapText="1"/>
    </xf>
    <xf numFmtId="0" fontId="28" fillId="0" borderId="0" xfId="59" applyFont="1" applyFill="1">
      <alignment vertical="center"/>
    </xf>
    <xf numFmtId="0" fontId="28" fillId="0" borderId="12" xfId="59" applyNumberFormat="1" applyFont="1" applyFill="1" applyBorder="1" applyAlignment="1">
      <alignment horizontal="left" vertical="center" wrapText="1"/>
    </xf>
    <xf numFmtId="49" fontId="28" fillId="0" borderId="12" xfId="59" applyNumberFormat="1" applyFont="1" applyFill="1" applyBorder="1" applyAlignment="1">
      <alignment horizontal="left" vertical="center" wrapText="1"/>
    </xf>
    <xf numFmtId="4" fontId="28" fillId="0" borderId="12" xfId="59" applyNumberFormat="1" applyFont="1" applyFill="1" applyBorder="1" applyAlignment="1">
      <alignment horizontal="right" vertical="center" wrapText="1"/>
    </xf>
    <xf numFmtId="0" fontId="28" fillId="0" borderId="12" xfId="59" applyNumberFormat="1" applyFont="1" applyFill="1" applyBorder="1" applyAlignment="1">
      <alignment horizontal="center" vertical="center" wrapText="1"/>
    </xf>
    <xf numFmtId="178" fontId="2" fillId="0" borderId="10" xfId="69" applyNumberFormat="1" applyFont="1" applyFill="1" applyBorder="1" applyAlignment="1">
      <alignment horizontal="right" vertical="center"/>
    </xf>
    <xf numFmtId="49" fontId="20" fillId="0" borderId="11" xfId="66" applyNumberFormat="1" applyFont="1" applyFill="1" applyBorder="1" applyAlignment="1" applyProtection="1">
      <alignment vertical="center"/>
    </xf>
    <xf numFmtId="0" fontId="20" fillId="0" borderId="0" xfId="0" applyFont="1" applyFill="1" applyAlignment="1">
      <alignment vertical="center"/>
    </xf>
    <xf numFmtId="49" fontId="20" fillId="0" borderId="10" xfId="0" applyNumberFormat="1" applyFont="1" applyFill="1" applyBorder="1" applyAlignment="1">
      <alignment horizontal="left" vertical="center" wrapText="1"/>
    </xf>
    <xf numFmtId="0" fontId="20" fillId="0" borderId="10" xfId="0" applyNumberFormat="1" applyFont="1" applyFill="1" applyBorder="1" applyAlignment="1">
      <alignment horizontal="left" vertical="center" wrapText="1"/>
    </xf>
    <xf numFmtId="4" fontId="20" fillId="0" borderId="10" xfId="0" applyNumberFormat="1" applyFont="1" applyFill="1" applyBorder="1" applyAlignment="1">
      <alignment horizontal="right" vertical="center"/>
    </xf>
    <xf numFmtId="176" fontId="2" fillId="0" borderId="10" xfId="64" applyNumberFormat="1" applyFont="1" applyFill="1" applyBorder="1" applyAlignment="1">
      <alignment horizontal="right" vertical="center" wrapText="1"/>
    </xf>
    <xf numFmtId="0" fontId="0" fillId="0" borderId="0" xfId="0" applyFill="1" applyAlignment="1">
      <alignment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20" fillId="0" borderId="0" xfId="68" applyFont="1" applyFill="1">
      <alignment vertical="center"/>
    </xf>
    <xf numFmtId="176" fontId="20" fillId="0" borderId="10" xfId="70" applyNumberFormat="1" applyFont="1" applyFill="1" applyBorder="1" applyAlignment="1">
      <alignment horizontal="right" vertical="center"/>
    </xf>
    <xf numFmtId="4" fontId="20" fillId="0" borderId="10" xfId="70" applyNumberFormat="1" applyFont="1" applyFill="1" applyBorder="1" applyAlignment="1">
      <alignment horizontal="right" vertical="center"/>
    </xf>
    <xf numFmtId="178" fontId="20" fillId="0" borderId="10" xfId="70" applyNumberFormat="1" applyFont="1" applyFill="1" applyBorder="1" applyAlignment="1">
      <alignment horizontal="right" vertical="center"/>
    </xf>
    <xf numFmtId="49" fontId="20" fillId="0" borderId="10" xfId="70" applyNumberFormat="1" applyFont="1" applyFill="1" applyBorder="1" applyAlignment="1">
      <alignment vertical="center" wrapText="1"/>
    </xf>
    <xf numFmtId="49" fontId="20" fillId="0" borderId="10" xfId="70" applyNumberFormat="1" applyFont="1" applyFill="1" applyBorder="1" applyAlignment="1">
      <alignment vertical="center"/>
    </xf>
    <xf numFmtId="49" fontId="20" fillId="0" borderId="10" xfId="68" applyNumberFormat="1" applyFont="1" applyFill="1" applyBorder="1" applyAlignment="1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2" fillId="0" borderId="0" xfId="66" applyFill="1"/>
    <xf numFmtId="49" fontId="2" fillId="0" borderId="11" xfId="66" applyNumberFormat="1" applyFont="1" applyFill="1" applyBorder="1" applyAlignment="1" applyProtection="1">
      <alignment horizontal="left" vertical="center"/>
    </xf>
    <xf numFmtId="0" fontId="2" fillId="0" borderId="0" xfId="66" applyFont="1" applyFill="1" applyAlignment="1">
      <alignment horizontal="right" vertical="center"/>
    </xf>
    <xf numFmtId="0" fontId="2" fillId="0" borderId="0" xfId="66" applyFont="1"/>
    <xf numFmtId="0" fontId="2" fillId="0" borderId="13" xfId="66" applyFont="1" applyFill="1" applyBorder="1" applyAlignment="1">
      <alignment horizontal="center" vertical="center"/>
    </xf>
    <xf numFmtId="0" fontId="2" fillId="0" borderId="14" xfId="66" applyFont="1" applyFill="1" applyBorder="1" applyAlignment="1">
      <alignment horizontal="center" vertical="center"/>
    </xf>
    <xf numFmtId="0" fontId="2" fillId="0" borderId="15" xfId="66" applyFont="1" applyFill="1" applyBorder="1" applyAlignment="1">
      <alignment horizontal="center" vertical="center"/>
    </xf>
    <xf numFmtId="177" fontId="2" fillId="0" borderId="16" xfId="66" applyNumberFormat="1" applyFont="1" applyFill="1" applyBorder="1" applyAlignment="1">
      <alignment horizontal="left" vertical="center"/>
    </xf>
    <xf numFmtId="177" fontId="2" fillId="0" borderId="17" xfId="66" applyNumberFormat="1" applyFont="1" applyFill="1" applyBorder="1" applyAlignment="1">
      <alignment horizontal="left" vertical="center"/>
    </xf>
    <xf numFmtId="0" fontId="2" fillId="0" borderId="0" xfId="66" applyFont="1" applyFill="1"/>
    <xf numFmtId="177" fontId="2" fillId="0" borderId="17" xfId="66" applyNumberFormat="1" applyFont="1" applyFill="1" applyBorder="1" applyAlignment="1" applyProtection="1">
      <alignment horizontal="left" vertical="center"/>
    </xf>
    <xf numFmtId="177" fontId="2" fillId="0" borderId="16" xfId="66" applyNumberFormat="1" applyFont="1" applyFill="1" applyBorder="1" applyAlignment="1">
      <alignment horizontal="left" vertical="center" wrapText="1"/>
    </xf>
    <xf numFmtId="177" fontId="2" fillId="0" borderId="18" xfId="66" applyNumberFormat="1" applyFont="1" applyFill="1" applyBorder="1" applyAlignment="1">
      <alignment horizontal="left" vertical="center"/>
    </xf>
    <xf numFmtId="177" fontId="2" fillId="0" borderId="16" xfId="66" applyNumberFormat="1" applyFont="1" applyFill="1" applyBorder="1" applyAlignment="1" applyProtection="1">
      <alignment horizontal="left" vertical="center"/>
    </xf>
    <xf numFmtId="178" fontId="2" fillId="0" borderId="10" xfId="66" applyNumberFormat="1" applyFont="1" applyBorder="1"/>
    <xf numFmtId="0" fontId="2" fillId="0" borderId="16" xfId="66" applyFont="1" applyFill="1" applyBorder="1" applyAlignment="1">
      <alignment vertical="center" wrapText="1"/>
    </xf>
    <xf numFmtId="181" fontId="2" fillId="0" borderId="15" xfId="66" applyNumberFormat="1" applyFont="1" applyFill="1" applyBorder="1" applyAlignment="1" applyProtection="1">
      <alignment horizontal="right" vertical="center" wrapText="1"/>
    </xf>
    <xf numFmtId="0" fontId="2" fillId="0" borderId="16" xfId="66" applyFont="1" applyBorder="1" applyAlignment="1">
      <alignment vertical="center" wrapText="1"/>
    </xf>
    <xf numFmtId="181" fontId="2" fillId="0" borderId="10" xfId="66" applyNumberFormat="1" applyFont="1" applyFill="1" applyBorder="1" applyAlignment="1" applyProtection="1">
      <alignment horizontal="right" vertical="center" wrapText="1"/>
    </xf>
    <xf numFmtId="0" fontId="2" fillId="0" borderId="10" xfId="66" applyFont="1" applyFill="1" applyBorder="1"/>
    <xf numFmtId="178" fontId="2" fillId="0" borderId="10" xfId="66" applyNumberFormat="1" applyFont="1" applyFill="1" applyBorder="1" applyAlignment="1" applyProtection="1">
      <alignment horizontal="right" vertical="center"/>
    </xf>
    <xf numFmtId="0" fontId="2" fillId="0" borderId="16" xfId="66" applyFont="1" applyBorder="1" applyAlignment="1">
      <alignment vertical="center"/>
    </xf>
    <xf numFmtId="181" fontId="2" fillId="0" borderId="13" xfId="66" applyNumberFormat="1" applyFont="1" applyFill="1" applyBorder="1" applyAlignment="1" applyProtection="1">
      <alignment horizontal="right" vertical="center" wrapText="1"/>
    </xf>
    <xf numFmtId="0" fontId="2" fillId="0" borderId="19" xfId="66" applyFont="1" applyFill="1" applyBorder="1" applyAlignment="1">
      <alignment horizontal="left" vertical="center"/>
    </xf>
    <xf numFmtId="0" fontId="2" fillId="0" borderId="10" xfId="66" applyFont="1" applyFill="1" applyBorder="1" applyAlignment="1">
      <alignment horizontal="center" vertical="center"/>
    </xf>
    <xf numFmtId="0" fontId="2" fillId="0" borderId="16" xfId="66" applyFont="1" applyFill="1" applyBorder="1" applyAlignment="1">
      <alignment vertical="center"/>
    </xf>
    <xf numFmtId="0" fontId="2" fillId="0" borderId="17" xfId="66" applyFont="1" applyFill="1" applyBorder="1" applyAlignment="1">
      <alignment vertical="center"/>
    </xf>
    <xf numFmtId="0" fontId="2" fillId="0" borderId="17" xfId="66" applyFont="1" applyFill="1" applyBorder="1" applyAlignment="1">
      <alignment horizontal="center" vertical="center"/>
    </xf>
    <xf numFmtId="0" fontId="2" fillId="0" borderId="10" xfId="67" applyFont="1" applyFill="1" applyBorder="1" applyAlignment="1">
      <alignment horizontal="center" vertical="center"/>
    </xf>
    <xf numFmtId="0" fontId="2" fillId="0" borderId="0" xfId="67" applyFont="1" applyFill="1" applyAlignment="1">
      <alignment vertical="center"/>
    </xf>
    <xf numFmtId="0" fontId="2" fillId="0" borderId="0" xfId="67" applyFont="1"/>
    <xf numFmtId="0" fontId="2" fillId="0" borderId="0" xfId="67" applyFont="1" applyFill="1" applyAlignment="1">
      <alignment horizontal="right" vertical="center"/>
    </xf>
    <xf numFmtId="0" fontId="2" fillId="0" borderId="15" xfId="67" applyFont="1" applyBorder="1" applyAlignment="1">
      <alignment horizontal="center" vertical="center"/>
    </xf>
    <xf numFmtId="0" fontId="2" fillId="0" borderId="15" xfId="67" applyFont="1" applyFill="1" applyBorder="1" applyAlignment="1">
      <alignment horizontal="center" vertical="center"/>
    </xf>
    <xf numFmtId="0" fontId="0" fillId="0" borderId="0" xfId="0">
      <alignment vertical="center"/>
    </xf>
    <xf numFmtId="0" fontId="2" fillId="0" borderId="10" xfId="70" applyNumberFormat="1" applyFont="1" applyFill="1" applyBorder="1" applyAlignment="1" applyProtection="1">
      <alignment horizontal="center" vertical="center"/>
    </xf>
    <xf numFmtId="0" fontId="2" fillId="0" borderId="10" xfId="70" applyNumberFormat="1" applyFont="1" applyFill="1" applyBorder="1" applyAlignment="1" applyProtection="1">
      <alignment horizontal="center" vertical="center" wrapText="1"/>
    </xf>
    <xf numFmtId="0" fontId="2" fillId="0" borderId="10" xfId="70" applyFont="1" applyBorder="1" applyAlignment="1">
      <alignment horizontal="center" vertical="center"/>
    </xf>
    <xf numFmtId="183" fontId="2" fillId="0" borderId="10" xfId="70" applyNumberFormat="1" applyFont="1" applyFill="1" applyBorder="1" applyAlignment="1" applyProtection="1">
      <alignment horizontal="center" vertical="center"/>
    </xf>
    <xf numFmtId="184" fontId="20" fillId="0" borderId="0" xfId="70" applyNumberFormat="1" applyFont="1" applyFill="1" applyAlignment="1" applyProtection="1">
      <alignment vertical="center"/>
    </xf>
    <xf numFmtId="184" fontId="20" fillId="0" borderId="11" xfId="70" applyNumberFormat="1" applyFont="1" applyFill="1" applyBorder="1" applyAlignment="1" applyProtection="1">
      <alignment vertical="center"/>
    </xf>
    <xf numFmtId="0" fontId="2" fillId="0" borderId="10" xfId="68" applyFont="1" applyBorder="1" applyAlignment="1">
      <alignment horizontal="center" vertical="center"/>
    </xf>
    <xf numFmtId="184" fontId="20" fillId="0" borderId="11" xfId="70" applyNumberFormat="1" applyFont="1" applyFill="1" applyBorder="1" applyAlignment="1" applyProtection="1">
      <alignment horizontal="right" vertical="center"/>
    </xf>
    <xf numFmtId="0" fontId="0" fillId="0" borderId="0" xfId="0">
      <alignment vertical="center"/>
    </xf>
    <xf numFmtId="0" fontId="2" fillId="0" borderId="0" xfId="66" applyFill="1"/>
    <xf numFmtId="49" fontId="2" fillId="0" borderId="11" xfId="66" applyNumberFormat="1" applyFont="1" applyFill="1" applyBorder="1" applyAlignment="1" applyProtection="1">
      <alignment horizontal="left" vertical="center"/>
    </xf>
    <xf numFmtId="0" fontId="2" fillId="0" borderId="0" xfId="66" applyFont="1" applyFill="1" applyAlignment="1">
      <alignment horizontal="right" vertical="center"/>
    </xf>
    <xf numFmtId="0" fontId="2" fillId="0" borderId="0" xfId="66" applyFont="1"/>
    <xf numFmtId="0" fontId="2" fillId="0" borderId="13" xfId="66" applyFont="1" applyFill="1" applyBorder="1" applyAlignment="1">
      <alignment horizontal="center" vertical="center"/>
    </xf>
    <xf numFmtId="0" fontId="2" fillId="0" borderId="14" xfId="66" applyFont="1" applyFill="1" applyBorder="1" applyAlignment="1">
      <alignment horizontal="center" vertical="center"/>
    </xf>
    <xf numFmtId="0" fontId="2" fillId="0" borderId="15" xfId="66" applyFont="1" applyFill="1" applyBorder="1" applyAlignment="1">
      <alignment horizontal="center" vertical="center"/>
    </xf>
    <xf numFmtId="177" fontId="2" fillId="0" borderId="16" xfId="66" applyNumberFormat="1" applyFont="1" applyFill="1" applyBorder="1" applyAlignment="1">
      <alignment horizontal="left" vertical="center"/>
    </xf>
    <xf numFmtId="177" fontId="2" fillId="0" borderId="17" xfId="66" applyNumberFormat="1" applyFont="1" applyFill="1" applyBorder="1" applyAlignment="1">
      <alignment horizontal="left" vertical="center"/>
    </xf>
    <xf numFmtId="0" fontId="2" fillId="0" borderId="0" xfId="66" applyFont="1" applyFill="1"/>
    <xf numFmtId="177" fontId="2" fillId="0" borderId="17" xfId="66" applyNumberFormat="1" applyFont="1" applyFill="1" applyBorder="1" applyAlignment="1" applyProtection="1">
      <alignment horizontal="left" vertical="center"/>
    </xf>
    <xf numFmtId="177" fontId="2" fillId="0" borderId="16" xfId="66" applyNumberFormat="1" applyFont="1" applyFill="1" applyBorder="1" applyAlignment="1">
      <alignment horizontal="left" vertical="center" wrapText="1"/>
    </xf>
    <xf numFmtId="177" fontId="2" fillId="0" borderId="18" xfId="66" applyNumberFormat="1" applyFont="1" applyFill="1" applyBorder="1" applyAlignment="1">
      <alignment horizontal="left" vertical="center"/>
    </xf>
    <xf numFmtId="177" fontId="2" fillId="0" borderId="16" xfId="66" applyNumberFormat="1" applyFont="1" applyFill="1" applyBorder="1" applyAlignment="1" applyProtection="1">
      <alignment horizontal="left" vertical="center"/>
    </xf>
    <xf numFmtId="178" fontId="2" fillId="0" borderId="10" xfId="66" applyNumberFormat="1" applyFont="1" applyBorder="1"/>
    <xf numFmtId="0" fontId="2" fillId="0" borderId="16" xfId="66" applyFont="1" applyFill="1" applyBorder="1" applyAlignment="1">
      <alignment vertical="center" wrapText="1"/>
    </xf>
    <xf numFmtId="181" fontId="2" fillId="0" borderId="15" xfId="66" applyNumberFormat="1" applyFont="1" applyFill="1" applyBorder="1" applyAlignment="1" applyProtection="1">
      <alignment horizontal="right" vertical="center" wrapText="1"/>
    </xf>
    <xf numFmtId="0" fontId="2" fillId="0" borderId="16" xfId="66" applyFont="1" applyBorder="1" applyAlignment="1">
      <alignment vertical="center" wrapText="1"/>
    </xf>
    <xf numFmtId="181" fontId="2" fillId="0" borderId="10" xfId="66" applyNumberFormat="1" applyFont="1" applyFill="1" applyBorder="1" applyAlignment="1" applyProtection="1">
      <alignment horizontal="right" vertical="center" wrapText="1"/>
    </xf>
    <xf numFmtId="0" fontId="2" fillId="0" borderId="10" xfId="66" applyFont="1" applyFill="1" applyBorder="1"/>
    <xf numFmtId="178" fontId="2" fillId="0" borderId="10" xfId="66" applyNumberFormat="1" applyFont="1" applyFill="1" applyBorder="1" applyAlignment="1" applyProtection="1">
      <alignment horizontal="right" vertical="center"/>
    </xf>
    <xf numFmtId="0" fontId="2" fillId="0" borderId="16" xfId="66" applyFont="1" applyBorder="1" applyAlignment="1">
      <alignment vertical="center"/>
    </xf>
    <xf numFmtId="181" fontId="2" fillId="0" borderId="13" xfId="66" applyNumberFormat="1" applyFont="1" applyFill="1" applyBorder="1" applyAlignment="1" applyProtection="1">
      <alignment horizontal="right" vertical="center" wrapText="1"/>
    </xf>
    <xf numFmtId="0" fontId="2" fillId="0" borderId="19" xfId="66" applyFont="1" applyFill="1" applyBorder="1" applyAlignment="1">
      <alignment horizontal="left" vertical="center"/>
    </xf>
    <xf numFmtId="0" fontId="2" fillId="0" borderId="10" xfId="66" applyFont="1" applyFill="1" applyBorder="1" applyAlignment="1">
      <alignment horizontal="center" vertical="center"/>
    </xf>
    <xf numFmtId="0" fontId="2" fillId="0" borderId="16" xfId="66" applyFont="1" applyFill="1" applyBorder="1" applyAlignment="1">
      <alignment vertical="center"/>
    </xf>
    <xf numFmtId="0" fontId="2" fillId="0" borderId="17" xfId="66" applyFont="1" applyFill="1" applyBorder="1" applyAlignment="1">
      <alignment vertical="center"/>
    </xf>
    <xf numFmtId="0" fontId="2" fillId="0" borderId="17" xfId="66" applyFont="1" applyFill="1" applyBorder="1" applyAlignment="1">
      <alignment horizontal="center" vertical="center"/>
    </xf>
    <xf numFmtId="0" fontId="2" fillId="0" borderId="10" xfId="70" applyNumberFormat="1" applyFont="1" applyFill="1" applyBorder="1" applyAlignment="1" applyProtection="1">
      <alignment horizontal="center" vertical="center"/>
    </xf>
    <xf numFmtId="0" fontId="2" fillId="0" borderId="10" xfId="70" applyNumberFormat="1" applyFont="1" applyFill="1" applyBorder="1" applyAlignment="1" applyProtection="1">
      <alignment horizontal="center" vertical="center" wrapText="1"/>
    </xf>
    <xf numFmtId="0" fontId="2" fillId="0" borderId="10" xfId="70" applyFont="1" applyBorder="1" applyAlignment="1">
      <alignment horizontal="center" vertical="center"/>
    </xf>
    <xf numFmtId="183" fontId="2" fillId="0" borderId="10" xfId="70" applyNumberFormat="1" applyFont="1" applyFill="1" applyBorder="1" applyAlignment="1" applyProtection="1">
      <alignment horizontal="center" vertical="center"/>
    </xf>
    <xf numFmtId="184" fontId="20" fillId="0" borderId="0" xfId="70" applyNumberFormat="1" applyFont="1" applyFill="1" applyAlignment="1" applyProtection="1">
      <alignment vertical="center"/>
    </xf>
    <xf numFmtId="184" fontId="20" fillId="0" borderId="11" xfId="70" applyNumberFormat="1" applyFont="1" applyFill="1" applyBorder="1" applyAlignment="1" applyProtection="1">
      <alignment vertical="center"/>
    </xf>
    <xf numFmtId="0" fontId="2" fillId="0" borderId="10" xfId="68" applyFont="1" applyBorder="1" applyAlignment="1">
      <alignment horizontal="center" vertical="center"/>
    </xf>
    <xf numFmtId="184" fontId="20" fillId="0" borderId="11" xfId="70" applyNumberFormat="1" applyFont="1" applyFill="1" applyBorder="1" applyAlignment="1" applyProtection="1">
      <alignment horizontal="right" vertical="center"/>
    </xf>
    <xf numFmtId="0" fontId="28" fillId="0" borderId="12" xfId="59" applyFont="1" applyBorder="1" applyAlignment="1">
      <alignment horizontal="center" vertical="center" wrapText="1"/>
    </xf>
    <xf numFmtId="0" fontId="28" fillId="0" borderId="20" xfId="59" applyFont="1" applyBorder="1" applyAlignment="1">
      <alignment horizontal="center" vertical="center"/>
    </xf>
    <xf numFmtId="0" fontId="0" fillId="0" borderId="0" xfId="0">
      <alignment vertical="center"/>
    </xf>
    <xf numFmtId="0" fontId="1" fillId="0" borderId="0" xfId="69">
      <alignment vertical="center"/>
    </xf>
    <xf numFmtId="0" fontId="21" fillId="0" borderId="0" xfId="69" applyFont="1" applyAlignment="1">
      <alignment vertical="center"/>
    </xf>
    <xf numFmtId="0" fontId="1" fillId="0" borderId="0" xfId="69" applyFont="1">
      <alignment vertical="center"/>
    </xf>
    <xf numFmtId="0" fontId="1" fillId="0" borderId="0" xfId="69" applyFill="1">
      <alignment vertical="center"/>
    </xf>
    <xf numFmtId="0" fontId="1" fillId="0" borderId="0" xfId="69" applyFont="1" applyFill="1">
      <alignment vertical="center"/>
    </xf>
    <xf numFmtId="0" fontId="2" fillId="0" borderId="10" xfId="69" applyFont="1" applyBorder="1" applyAlignment="1">
      <alignment horizontal="center" vertical="center"/>
    </xf>
    <xf numFmtId="0" fontId="2" fillId="0" borderId="10" xfId="69" applyFont="1" applyBorder="1" applyAlignment="1">
      <alignment horizontal="center" vertical="center" wrapText="1"/>
    </xf>
    <xf numFmtId="0" fontId="2" fillId="0" borderId="10" xfId="69" applyFont="1" applyFill="1" applyBorder="1" applyAlignment="1">
      <alignment horizontal="center" vertical="center"/>
    </xf>
    <xf numFmtId="0" fontId="2" fillId="0" borderId="10" xfId="69" applyFont="1" applyFill="1" applyBorder="1">
      <alignment vertical="center"/>
    </xf>
    <xf numFmtId="0" fontId="2" fillId="0" borderId="0" xfId="69" applyFont="1" applyAlignment="1">
      <alignment horizontal="right" vertical="center"/>
    </xf>
    <xf numFmtId="0" fontId="0" fillId="0" borderId="0" xfId="0">
      <alignment vertical="center"/>
    </xf>
    <xf numFmtId="184" fontId="20" fillId="0" borderId="0" xfId="70" applyNumberFormat="1" applyFont="1" applyFill="1" applyAlignment="1" applyProtection="1">
      <alignment vertical="center"/>
    </xf>
    <xf numFmtId="0" fontId="2" fillId="0" borderId="0" xfId="68">
      <alignment vertical="center"/>
    </xf>
    <xf numFmtId="184" fontId="20" fillId="0" borderId="11" xfId="70" applyNumberFormat="1" applyFont="1" applyFill="1" applyBorder="1" applyAlignment="1" applyProtection="1">
      <alignment vertical="center"/>
    </xf>
    <xf numFmtId="0" fontId="1" fillId="0" borderId="0" xfId="70" applyFont="1" applyFill="1"/>
    <xf numFmtId="0" fontId="1" fillId="0" borderId="0" xfId="70" applyFont="1"/>
    <xf numFmtId="0" fontId="1" fillId="0" borderId="0" xfId="68" applyFont="1">
      <alignment vertical="center"/>
    </xf>
    <xf numFmtId="183" fontId="20" fillId="0" borderId="10" xfId="70" applyNumberFormat="1" applyFont="1" applyFill="1" applyBorder="1" applyAlignment="1" applyProtection="1">
      <alignment horizontal="center" vertical="center"/>
    </xf>
    <xf numFmtId="0" fontId="20" fillId="0" borderId="10" xfId="70" applyNumberFormat="1" applyFont="1" applyFill="1" applyBorder="1" applyAlignment="1" applyProtection="1">
      <alignment horizontal="center" vertical="center"/>
    </xf>
    <xf numFmtId="0" fontId="20" fillId="0" borderId="10" xfId="70" applyNumberFormat="1" applyFont="1" applyFill="1" applyBorder="1" applyAlignment="1" applyProtection="1">
      <alignment horizontal="center" vertical="center" wrapText="1"/>
    </xf>
    <xf numFmtId="0" fontId="20" fillId="0" borderId="10" xfId="68" applyFont="1" applyBorder="1" applyAlignment="1">
      <alignment horizontal="center" vertical="center"/>
    </xf>
    <xf numFmtId="0" fontId="20" fillId="0" borderId="10" xfId="70" applyFont="1" applyBorder="1" applyAlignment="1">
      <alignment horizontal="center" vertical="center"/>
    </xf>
    <xf numFmtId="184" fontId="20" fillId="0" borderId="11" xfId="70" applyNumberFormat="1" applyFont="1" applyFill="1" applyBorder="1" applyAlignment="1" applyProtection="1">
      <alignment horizontal="right" vertical="center"/>
    </xf>
    <xf numFmtId="0" fontId="0" fillId="0" borderId="0" xfId="0">
      <alignment vertical="center"/>
    </xf>
    <xf numFmtId="0" fontId="0" fillId="0" borderId="0" xfId="0" applyNumberFormat="1" applyFill="1">
      <alignment vertical="center"/>
    </xf>
    <xf numFmtId="0" fontId="20" fillId="0" borderId="10" xfId="0" applyFont="1" applyBorder="1" applyAlignment="1">
      <alignment horizontal="center"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horizontal="right" vertical="center"/>
    </xf>
    <xf numFmtId="0" fontId="23" fillId="0" borderId="11" xfId="0" applyFont="1" applyFill="1" applyBorder="1" applyAlignment="1">
      <alignment horizontal="left" vertical="center"/>
    </xf>
    <xf numFmtId="0" fontId="0" fillId="0" borderId="0" xfId="0">
      <alignment vertical="center"/>
    </xf>
    <xf numFmtId="0" fontId="3" fillId="0" borderId="10" xfId="0" applyFont="1" applyBorder="1" applyAlignment="1">
      <alignment horizontal="center" vertical="center" wrapText="1"/>
    </xf>
    <xf numFmtId="0" fontId="26" fillId="0" borderId="0" xfId="0" applyFont="1" applyBorder="1" applyAlignment="1">
      <alignment horizontal="right" vertical="center" wrapText="1"/>
    </xf>
    <xf numFmtId="0" fontId="26" fillId="0" borderId="11" xfId="0" applyFont="1" applyBorder="1" applyAlignment="1">
      <alignment horizontal="left" vertical="center" wrapText="1"/>
    </xf>
    <xf numFmtId="0" fontId="0" fillId="0" borderId="0" xfId="0">
      <alignment vertical="center"/>
    </xf>
    <xf numFmtId="0" fontId="1" fillId="0" borderId="0" xfId="64" applyFill="1" applyAlignment="1">
      <alignment vertical="center"/>
    </xf>
    <xf numFmtId="179" fontId="1" fillId="0" borderId="0" xfId="64" applyNumberFormat="1" applyFill="1" applyAlignment="1">
      <alignment vertical="center"/>
    </xf>
    <xf numFmtId="0" fontId="30" fillId="0" borderId="10" xfId="64" applyFont="1" applyFill="1" applyBorder="1" applyAlignment="1">
      <alignment horizontal="center" vertical="center" wrapText="1"/>
    </xf>
    <xf numFmtId="0" fontId="30" fillId="0" borderId="10" xfId="65" applyFont="1" applyFill="1" applyBorder="1" applyAlignment="1">
      <alignment horizontal="center" vertical="center" wrapText="1"/>
    </xf>
    <xf numFmtId="0" fontId="2" fillId="0" borderId="0" xfId="64" applyFont="1" applyFill="1" applyAlignment="1">
      <alignment vertical="center"/>
    </xf>
    <xf numFmtId="0" fontId="2" fillId="0" borderId="10" xfId="65" applyFont="1" applyFill="1" applyBorder="1" applyAlignment="1">
      <alignment vertical="center" wrapText="1"/>
    </xf>
    <xf numFmtId="179" fontId="2" fillId="0" borderId="10" xfId="64" applyNumberFormat="1" applyFont="1" applyFill="1" applyBorder="1" applyAlignment="1">
      <alignment horizontal="right" vertical="center" wrapText="1"/>
    </xf>
    <xf numFmtId="0" fontId="2" fillId="0" borderId="10" xfId="57" applyFont="1" applyFill="1" applyBorder="1" applyAlignment="1">
      <alignment vertical="center"/>
    </xf>
    <xf numFmtId="0" fontId="30" fillId="0" borderId="10" xfId="65" applyFont="1" applyFill="1" applyBorder="1" applyAlignment="1">
      <alignment horizontal="center" vertical="center"/>
    </xf>
    <xf numFmtId="179" fontId="30" fillId="0" borderId="10" xfId="64" applyNumberFormat="1" applyFont="1" applyFill="1" applyBorder="1" applyAlignment="1">
      <alignment horizontal="right" vertical="center" wrapText="1"/>
    </xf>
    <xf numFmtId="0" fontId="30" fillId="0" borderId="10" xfId="64" applyFont="1" applyFill="1" applyBorder="1" applyAlignment="1">
      <alignment horizontal="center" vertical="center"/>
    </xf>
    <xf numFmtId="0" fontId="2" fillId="0" borderId="10" xfId="65" applyFont="1" applyFill="1" applyBorder="1" applyAlignment="1">
      <alignment horizontal="left" vertical="center"/>
    </xf>
    <xf numFmtId="0" fontId="2" fillId="0" borderId="10" xfId="64" applyFont="1" applyFill="1" applyBorder="1" applyAlignment="1">
      <alignment vertical="center"/>
    </xf>
    <xf numFmtId="0" fontId="2" fillId="0" borderId="0" xfId="64" applyFont="1" applyFill="1" applyAlignment="1">
      <alignment horizontal="right" vertical="center"/>
    </xf>
    <xf numFmtId="0" fontId="21" fillId="0" borderId="0" xfId="66" applyFont="1" applyAlignment="1">
      <alignment horizontal="center" vertical="center"/>
    </xf>
    <xf numFmtId="0" fontId="2" fillId="0" borderId="10" xfId="67" applyFont="1" applyFill="1" applyBorder="1" applyAlignment="1">
      <alignment horizontal="center" vertical="center"/>
    </xf>
    <xf numFmtId="49" fontId="2" fillId="26" borderId="10" xfId="67" applyNumberFormat="1" applyFont="1" applyFill="1" applyBorder="1" applyAlignment="1">
      <alignment horizontal="center" vertical="center" wrapText="1"/>
    </xf>
    <xf numFmtId="49" fontId="2" fillId="26" borderId="15" xfId="67" applyNumberFormat="1" applyFont="1" applyFill="1" applyBorder="1" applyAlignment="1">
      <alignment horizontal="center" vertical="center" wrapText="1"/>
    </xf>
    <xf numFmtId="49" fontId="2" fillId="26" borderId="13" xfId="67" applyNumberFormat="1" applyFont="1" applyFill="1" applyBorder="1" applyAlignment="1">
      <alignment horizontal="center" vertical="center" wrapText="1"/>
    </xf>
    <xf numFmtId="0" fontId="2" fillId="0" borderId="11" xfId="67" applyFont="1" applyFill="1" applyBorder="1" applyAlignment="1">
      <alignment vertical="center"/>
    </xf>
    <xf numFmtId="0" fontId="21" fillId="0" borderId="0" xfId="67" applyNumberFormat="1" applyFont="1" applyFill="1" applyAlignment="1" applyProtection="1">
      <alignment horizontal="center" vertical="center"/>
    </xf>
    <xf numFmtId="0" fontId="2" fillId="0" borderId="10" xfId="67" applyNumberFormat="1" applyFont="1" applyFill="1" applyBorder="1" applyAlignment="1" applyProtection="1">
      <alignment horizontal="center" vertical="center"/>
    </xf>
    <xf numFmtId="49" fontId="2" fillId="26" borderId="16" xfId="67" applyNumberFormat="1" applyFont="1" applyFill="1" applyBorder="1" applyAlignment="1">
      <alignment horizontal="center" vertical="center" wrapText="1"/>
    </xf>
    <xf numFmtId="49" fontId="2" fillId="26" borderId="17" xfId="67" applyNumberFormat="1" applyFont="1" applyFill="1" applyBorder="1" applyAlignment="1">
      <alignment horizontal="center" vertical="center" wrapText="1"/>
    </xf>
    <xf numFmtId="49" fontId="2" fillId="26" borderId="19" xfId="67" applyNumberFormat="1" applyFont="1" applyFill="1" applyBorder="1" applyAlignment="1">
      <alignment horizontal="center" vertical="center" wrapText="1"/>
    </xf>
    <xf numFmtId="0" fontId="2" fillId="0" borderId="11" xfId="68" applyFill="1" applyBorder="1">
      <alignment vertical="center"/>
    </xf>
    <xf numFmtId="0" fontId="2" fillId="0" borderId="11" xfId="68" applyBorder="1">
      <alignment vertical="center"/>
    </xf>
    <xf numFmtId="0" fontId="21" fillId="0" borderId="0" xfId="70" applyNumberFormat="1" applyFont="1" applyFill="1" applyAlignment="1" applyProtection="1">
      <alignment horizontal="center" vertical="center"/>
    </xf>
    <xf numFmtId="183" fontId="2" fillId="0" borderId="10" xfId="70" applyNumberFormat="1" applyFont="1" applyFill="1" applyBorder="1" applyAlignment="1" applyProtection="1">
      <alignment horizontal="center" vertical="center"/>
    </xf>
    <xf numFmtId="0" fontId="2" fillId="0" borderId="10" xfId="70" applyFont="1" applyBorder="1" applyAlignment="1">
      <alignment horizontal="center" vertical="center"/>
    </xf>
    <xf numFmtId="0" fontId="2" fillId="0" borderId="10" xfId="70" applyNumberFormat="1" applyFont="1" applyFill="1" applyBorder="1" applyAlignment="1" applyProtection="1">
      <alignment horizontal="center" vertical="center" wrapText="1"/>
    </xf>
    <xf numFmtId="0" fontId="2" fillId="0" borderId="16" xfId="70" applyNumberFormat="1" applyFont="1" applyFill="1" applyBorder="1" applyAlignment="1" applyProtection="1">
      <alignment horizontal="center" vertical="center"/>
    </xf>
    <xf numFmtId="0" fontId="2" fillId="0" borderId="17" xfId="70" applyNumberFormat="1" applyFont="1" applyFill="1" applyBorder="1" applyAlignment="1" applyProtection="1">
      <alignment horizontal="center" vertical="center"/>
    </xf>
    <xf numFmtId="0" fontId="2" fillId="0" borderId="19" xfId="70" applyNumberFormat="1" applyFont="1" applyFill="1" applyBorder="1" applyAlignment="1" applyProtection="1">
      <alignment horizontal="center" vertical="center"/>
    </xf>
    <xf numFmtId="0" fontId="2" fillId="0" borderId="10" xfId="70" applyNumberFormat="1" applyFont="1" applyFill="1" applyBorder="1" applyAlignment="1" applyProtection="1">
      <alignment horizontal="center" vertical="center"/>
    </xf>
    <xf numFmtId="0" fontId="2" fillId="0" borderId="15" xfId="70" applyNumberFormat="1" applyFont="1" applyFill="1" applyBorder="1" applyAlignment="1" applyProtection="1">
      <alignment horizontal="center" vertical="center"/>
    </xf>
    <xf numFmtId="0" fontId="2" fillId="0" borderId="14" xfId="70" applyNumberFormat="1" applyFont="1" applyFill="1" applyBorder="1" applyAlignment="1" applyProtection="1">
      <alignment horizontal="center" vertical="center"/>
    </xf>
    <xf numFmtId="0" fontId="2" fillId="0" borderId="13" xfId="70" applyNumberFormat="1" applyFont="1" applyFill="1" applyBorder="1" applyAlignment="1" applyProtection="1">
      <alignment horizontal="center" vertical="center"/>
    </xf>
    <xf numFmtId="182" fontId="2" fillId="0" borderId="10" xfId="70" applyNumberFormat="1" applyFont="1" applyFill="1" applyBorder="1" applyAlignment="1" applyProtection="1">
      <alignment horizontal="center" vertical="center"/>
    </xf>
    <xf numFmtId="0" fontId="28" fillId="0" borderId="31" xfId="59" applyFont="1" applyBorder="1" applyAlignment="1">
      <alignment horizontal="center" vertical="center"/>
    </xf>
    <xf numFmtId="0" fontId="28" fillId="0" borderId="32" xfId="59" applyFont="1" applyBorder="1" applyAlignment="1">
      <alignment horizontal="center" vertical="center"/>
    </xf>
    <xf numFmtId="0" fontId="28" fillId="0" borderId="33" xfId="59" applyFont="1" applyBorder="1" applyAlignment="1">
      <alignment horizontal="center" vertical="center"/>
    </xf>
    <xf numFmtId="0" fontId="28" fillId="0" borderId="12" xfId="59" applyFont="1" applyBorder="1" applyAlignment="1">
      <alignment horizontal="center" vertical="center" wrapText="1"/>
    </xf>
    <xf numFmtId="0" fontId="28" fillId="0" borderId="25" xfId="59" applyFont="1" applyBorder="1" applyAlignment="1">
      <alignment horizontal="center" vertical="center" wrapText="1"/>
    </xf>
    <xf numFmtId="0" fontId="28" fillId="0" borderId="26" xfId="59" applyFont="1" applyBorder="1" applyAlignment="1">
      <alignment horizontal="center" vertical="center" wrapText="1"/>
    </xf>
    <xf numFmtId="0" fontId="28" fillId="0" borderId="27" xfId="59" applyFont="1" applyBorder="1" applyAlignment="1">
      <alignment horizontal="center" vertical="center" wrapText="1"/>
    </xf>
    <xf numFmtId="0" fontId="22" fillId="0" borderId="0" xfId="59" applyFont="1" applyBorder="1" applyAlignment="1">
      <alignment horizontal="center" vertical="center"/>
    </xf>
    <xf numFmtId="0" fontId="28" fillId="0" borderId="21" xfId="59" applyFont="1" applyBorder="1" applyAlignment="1">
      <alignment horizontal="center" vertical="center" wrapText="1"/>
    </xf>
    <xf numFmtId="0" fontId="28" fillId="0" borderId="28" xfId="59" applyFont="1" applyBorder="1" applyAlignment="1">
      <alignment horizontal="center" vertical="center" wrapText="1"/>
    </xf>
    <xf numFmtId="0" fontId="28" fillId="0" borderId="22" xfId="59" applyFont="1" applyBorder="1" applyAlignment="1">
      <alignment horizontal="center" vertical="center" wrapText="1"/>
    </xf>
    <xf numFmtId="0" fontId="28" fillId="0" borderId="29" xfId="59" applyFont="1" applyBorder="1" applyAlignment="1">
      <alignment horizontal="center" vertical="center" wrapText="1"/>
    </xf>
    <xf numFmtId="0" fontId="28" fillId="0" borderId="0" xfId="59" applyFont="1" applyBorder="1" applyAlignment="1">
      <alignment horizontal="center" vertical="center" wrapText="1"/>
    </xf>
    <xf numFmtId="0" fontId="28" fillId="0" borderId="30" xfId="59" applyFont="1" applyBorder="1" applyAlignment="1">
      <alignment horizontal="center" vertical="center" wrapText="1"/>
    </xf>
    <xf numFmtId="0" fontId="28" fillId="0" borderId="23" xfId="59" applyFont="1" applyBorder="1" applyAlignment="1">
      <alignment horizontal="center" vertical="center" wrapText="1"/>
    </xf>
    <xf numFmtId="0" fontId="28" fillId="0" borderId="20" xfId="59" applyFont="1" applyBorder="1" applyAlignment="1">
      <alignment horizontal="center" vertical="center" wrapText="1"/>
    </xf>
    <xf numFmtId="0" fontId="28" fillId="0" borderId="24" xfId="59" applyFont="1" applyBorder="1" applyAlignment="1">
      <alignment horizontal="center" vertical="center" wrapText="1"/>
    </xf>
    <xf numFmtId="0" fontId="28" fillId="0" borderId="20" xfId="59" applyFont="1" applyFill="1" applyBorder="1" applyAlignment="1">
      <alignment vertical="center"/>
    </xf>
    <xf numFmtId="0" fontId="28" fillId="2" borderId="20" xfId="59" applyFont="1" applyFill="1" applyBorder="1" applyAlignment="1">
      <alignment vertical="center"/>
    </xf>
    <xf numFmtId="0" fontId="28" fillId="0" borderId="20" xfId="59" applyFont="1" applyBorder="1" applyAlignment="1">
      <alignment horizontal="right" vertical="center"/>
    </xf>
    <xf numFmtId="0" fontId="21" fillId="0" borderId="0" xfId="69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183" fontId="20" fillId="0" borderId="10" xfId="70" applyNumberFormat="1" applyFont="1" applyFill="1" applyBorder="1" applyAlignment="1" applyProtection="1">
      <alignment horizontal="center" vertical="center"/>
    </xf>
    <xf numFmtId="0" fontId="20" fillId="0" borderId="16" xfId="70" applyNumberFormat="1" applyFont="1" applyFill="1" applyBorder="1" applyAlignment="1" applyProtection="1">
      <alignment horizontal="center" vertical="center"/>
    </xf>
    <xf numFmtId="0" fontId="20" fillId="0" borderId="17" xfId="70" applyNumberFormat="1" applyFont="1" applyFill="1" applyBorder="1" applyAlignment="1" applyProtection="1">
      <alignment horizontal="center" vertical="center"/>
    </xf>
    <xf numFmtId="0" fontId="20" fillId="0" borderId="19" xfId="70" applyNumberFormat="1" applyFont="1" applyFill="1" applyBorder="1" applyAlignment="1" applyProtection="1">
      <alignment horizontal="center" vertical="center"/>
    </xf>
    <xf numFmtId="0" fontId="20" fillId="0" borderId="10" xfId="70" applyNumberFormat="1" applyFont="1" applyFill="1" applyBorder="1" applyAlignment="1" applyProtection="1">
      <alignment horizontal="center" vertical="center"/>
    </xf>
    <xf numFmtId="0" fontId="20" fillId="0" borderId="15" xfId="70" applyNumberFormat="1" applyFont="1" applyFill="1" applyBorder="1" applyAlignment="1" applyProtection="1">
      <alignment horizontal="center" vertical="center"/>
    </xf>
    <xf numFmtId="0" fontId="20" fillId="0" borderId="14" xfId="70" applyNumberFormat="1" applyFont="1" applyFill="1" applyBorder="1" applyAlignment="1" applyProtection="1">
      <alignment horizontal="center" vertical="center"/>
    </xf>
    <xf numFmtId="0" fontId="20" fillId="0" borderId="13" xfId="70" applyNumberFormat="1" applyFont="1" applyFill="1" applyBorder="1" applyAlignment="1" applyProtection="1">
      <alignment horizontal="center" vertical="center"/>
    </xf>
    <xf numFmtId="0" fontId="20" fillId="0" borderId="10" xfId="70" applyNumberFormat="1" applyFont="1" applyFill="1" applyBorder="1" applyAlignment="1" applyProtection="1">
      <alignment horizontal="center" vertical="center" wrapText="1"/>
    </xf>
    <xf numFmtId="182" fontId="20" fillId="0" borderId="10" xfId="70" applyNumberFormat="1" applyFont="1" applyFill="1" applyBorder="1" applyAlignment="1" applyProtection="1">
      <alignment horizontal="center" vertical="center"/>
    </xf>
    <xf numFmtId="0" fontId="20" fillId="0" borderId="10" xfId="7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23" fillId="0" borderId="11" xfId="0" applyFont="1" applyBorder="1" applyAlignment="1">
      <alignment horizontal="right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25" fillId="0" borderId="0" xfId="0" applyFont="1" applyBorder="1" applyAlignment="1">
      <alignment horizontal="center" vertical="center" wrapText="1"/>
    </xf>
    <xf numFmtId="176" fontId="3" fillId="0" borderId="16" xfId="0" applyNumberFormat="1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23" fillId="0" borderId="0" xfId="0" applyFont="1" applyBorder="1" applyAlignment="1">
      <alignment horizontal="center" vertical="center" wrapText="1"/>
    </xf>
    <xf numFmtId="0" fontId="23" fillId="0" borderId="0" xfId="0" applyFont="1" applyBorder="1" applyAlignment="1">
      <alignment horizontal="left" vertical="center" wrapText="1"/>
    </xf>
    <xf numFmtId="0" fontId="23" fillId="0" borderId="0" xfId="0" applyFont="1" applyBorder="1" applyAlignment="1">
      <alignment horizontal="right" vertical="center" wrapText="1"/>
    </xf>
    <xf numFmtId="0" fontId="21" fillId="0" borderId="0" xfId="64" applyFont="1" applyFill="1" applyBorder="1" applyAlignment="1">
      <alignment horizontal="center" vertical="center" wrapText="1"/>
    </xf>
  </cellXfs>
  <cellStyles count="165">
    <cellStyle name="20% - 着色 1 2" xfId="1"/>
    <cellStyle name="20% - 着色 1 2 2" xfId="2"/>
    <cellStyle name="20% - 着色 1 2 2 2" xfId="113"/>
    <cellStyle name="20% - 着色 1 2 3" xfId="104"/>
    <cellStyle name="20% - 着色 1 3" xfId="3"/>
    <cellStyle name="20% - 着色 1 3 2" xfId="114"/>
    <cellStyle name="20% - 着色 2 2" xfId="4"/>
    <cellStyle name="20% - 着色 2 2 2" xfId="5"/>
    <cellStyle name="20% - 着色 2 2 2 2" xfId="95"/>
    <cellStyle name="20% - 着色 2 2 3" xfId="108"/>
    <cellStyle name="20% - 着色 2 3" xfId="6"/>
    <cellStyle name="20% - 着色 2 3 2" xfId="109"/>
    <cellStyle name="20% - 着色 3 2" xfId="7"/>
    <cellStyle name="20% - 着色 3 2 2" xfId="8"/>
    <cellStyle name="20% - 着色 3 2 2 2" xfId="116"/>
    <cellStyle name="20% - 着色 3 2 3" xfId="112"/>
    <cellStyle name="20% - 着色 3 3" xfId="9"/>
    <cellStyle name="20% - 着色 3 3 2" xfId="96"/>
    <cellStyle name="20% - 着色 4 2" xfId="10"/>
    <cellStyle name="20% - 着色 4 2 2" xfId="11"/>
    <cellStyle name="20% - 着色 4 2 2 2" xfId="99"/>
    <cellStyle name="20% - 着色 4 2 3" xfId="117"/>
    <cellStyle name="20% - 着色 4 3" xfId="12"/>
    <cellStyle name="20% - 着色 4 3 2" xfId="115"/>
    <cellStyle name="20% - 着色 5 2" xfId="13"/>
    <cellStyle name="20% - 着色 5 2 2" xfId="14"/>
    <cellStyle name="20% - 着色 5 2 2 2" xfId="101"/>
    <cellStyle name="20% - 着色 5 2 3" xfId="119"/>
    <cellStyle name="20% - 着色 5 3" xfId="15"/>
    <cellStyle name="20% - 着色 5 3 2" xfId="120"/>
    <cellStyle name="20% - 着色 6 2" xfId="16"/>
    <cellStyle name="20% - 着色 6 2 2" xfId="17"/>
    <cellStyle name="20% - 着色 6 2 2 2" xfId="121"/>
    <cellStyle name="20% - 着色 6 2 3" xfId="98"/>
    <cellStyle name="20% - 着色 6 3" xfId="18"/>
    <cellStyle name="20% - 着色 6 3 2" xfId="122"/>
    <cellStyle name="40% - 着色 1 2" xfId="19"/>
    <cellStyle name="40% - 着色 1 2 2" xfId="20"/>
    <cellStyle name="40% - 着色 1 2 2 2" xfId="125"/>
    <cellStyle name="40% - 着色 1 2 3" xfId="123"/>
    <cellStyle name="40% - 着色 1 3" xfId="21"/>
    <cellStyle name="40% - 着色 1 3 2" xfId="126"/>
    <cellStyle name="40% - 着色 2 2" xfId="22"/>
    <cellStyle name="40% - 着色 2 2 2" xfId="23"/>
    <cellStyle name="40% - 着色 2 2 2 2" xfId="128"/>
    <cellStyle name="40% - 着色 2 2 3" xfId="127"/>
    <cellStyle name="40% - 着色 2 3" xfId="24"/>
    <cellStyle name="40% - 着色 2 3 2" xfId="124"/>
    <cellStyle name="40% - 着色 3 2" xfId="25"/>
    <cellStyle name="40% - 着色 3 2 2" xfId="26"/>
    <cellStyle name="40% - 着色 3 2 2 2" xfId="130"/>
    <cellStyle name="40% - 着色 3 2 3" xfId="129"/>
    <cellStyle name="40% - 着色 3 3" xfId="27"/>
    <cellStyle name="40% - 着色 3 3 2" xfId="102"/>
    <cellStyle name="40% - 着色 4 2" xfId="28"/>
    <cellStyle name="40% - 着色 4 2 2" xfId="29"/>
    <cellStyle name="40% - 着色 4 2 2 2" xfId="132"/>
    <cellStyle name="40% - 着色 4 2 3" xfId="131"/>
    <cellStyle name="40% - 着色 4 3" xfId="30"/>
    <cellStyle name="40% - 着色 4 3 2" xfId="133"/>
    <cellStyle name="40% - 着色 5 2" xfId="31"/>
    <cellStyle name="40% - 着色 5 2 2" xfId="32"/>
    <cellStyle name="40% - 着色 5 2 2 2" xfId="134"/>
    <cellStyle name="40% - 着色 5 2 3" xfId="106"/>
    <cellStyle name="40% - 着色 5 3" xfId="33"/>
    <cellStyle name="40% - 着色 5 3 2" xfId="135"/>
    <cellStyle name="40% - 着色 6 2" xfId="34"/>
    <cellStyle name="40% - 着色 6 2 2" xfId="35"/>
    <cellStyle name="40% - 着色 6 2 2 2" xfId="137"/>
    <cellStyle name="40% - 着色 6 2 3" xfId="136"/>
    <cellStyle name="40% - 着色 6 3" xfId="36"/>
    <cellStyle name="40% - 着色 6 3 2" xfId="138"/>
    <cellStyle name="60% - 着色 1 2" xfId="37"/>
    <cellStyle name="60% - 着色 1 2 2" xfId="139"/>
    <cellStyle name="60% - 着色 2 2" xfId="38"/>
    <cellStyle name="60% - 着色 2 2 2" xfId="140"/>
    <cellStyle name="60% - 着色 3 2" xfId="39"/>
    <cellStyle name="60% - 着色 3 2 2" xfId="141"/>
    <cellStyle name="60% - 着色 4 2" xfId="40"/>
    <cellStyle name="60% - 着色 4 2 2" xfId="142"/>
    <cellStyle name="60% - 着色 5 2" xfId="41"/>
    <cellStyle name="60% - 着色 5 2 2" xfId="143"/>
    <cellStyle name="60% - 着色 6 2" xfId="42"/>
    <cellStyle name="60% - 着色 6 2 2" xfId="110"/>
    <cellStyle name="标题" xfId="43" builtinId="15" customBuiltin="1"/>
    <cellStyle name="标题 1" xfId="44" builtinId="16" customBuiltin="1"/>
    <cellStyle name="标题 2" xfId="45" builtinId="17" customBuiltin="1"/>
    <cellStyle name="标题 3" xfId="46" builtinId="18" customBuiltin="1"/>
    <cellStyle name="标题 4" xfId="47" builtinId="19" customBuiltin="1"/>
    <cellStyle name="差" xfId="48" builtinId="27" customBuiltin="1"/>
    <cellStyle name="差_4901A573031A00CCE0530A08AF0800CC" xfId="49"/>
    <cellStyle name="差_4901A573031A00CCE0530A08AF0800CC 2" xfId="144"/>
    <cellStyle name="差_4901E49D450800C2E0530A08AF0800C2" xfId="50"/>
    <cellStyle name="差_4901E49D450800C2E0530A08AF0800C2 2" xfId="145"/>
    <cellStyle name="差_615D2EB13C93010EE0530A0804CC5EB5" xfId="51"/>
    <cellStyle name="差_615D2EB13C93010EE0530A0804CC5EB5 2" xfId="146"/>
    <cellStyle name="差_61F0C7FF6ABA0038E0530A0804CC3487" xfId="52"/>
    <cellStyle name="差_61F0C7FF6ABA0038E0530A0804CC3487 2" xfId="147"/>
    <cellStyle name="差_64242C78E6F3009AE0530A08AF09009A" xfId="53"/>
    <cellStyle name="差_64242C78E6F3009AE0530A08AF09009A 2" xfId="148"/>
    <cellStyle name="差_64242C78E6F6009AE0530A08AF09009A" xfId="54"/>
    <cellStyle name="差_64242C78E6F6009AE0530A08AF09009A 2" xfId="103"/>
    <cellStyle name="差_64242C78E6FB009AE0530A08AF09009A" xfId="55"/>
    <cellStyle name="差_64242C78E6FB009AE0530A08AF09009A 2" xfId="107"/>
    <cellStyle name="差_67D34CE2EC6AAB52E050080A1CAF164B" xfId="56"/>
    <cellStyle name="差_67D34CE2EC6AAB52E050080A1CAF164B 2" xfId="105"/>
    <cellStyle name="常规" xfId="0" builtinId="0"/>
    <cellStyle name="常规 11" xfId="57"/>
    <cellStyle name="常规 11 2" xfId="149"/>
    <cellStyle name="常规 2" xfId="58"/>
    <cellStyle name="常规 2 2" xfId="150"/>
    <cellStyle name="常规 2_67D34CE2EC6AAB52E050080A1CAF164B" xfId="59"/>
    <cellStyle name="常规 3" xfId="60"/>
    <cellStyle name="常规 3 2" xfId="61"/>
    <cellStyle name="常规 3 2 2" xfId="152"/>
    <cellStyle name="常规 3 3" xfId="151"/>
    <cellStyle name="常规 3_6162030C6A600132E0530A0804CCAD99_c" xfId="62"/>
    <cellStyle name="常规 4" xfId="63"/>
    <cellStyle name="常规 4 2" xfId="153"/>
    <cellStyle name="常规 5" xfId="64"/>
    <cellStyle name="常规 5 2" xfId="154"/>
    <cellStyle name="常规 6" xfId="100"/>
    <cellStyle name="常规 7" xfId="94"/>
    <cellStyle name="常规 8" xfId="164"/>
    <cellStyle name="常规_2012年国有资本经营预算收支总表" xfId="65"/>
    <cellStyle name="常规_405C3AAC5CC200BEE0530A08AF0800BE" xfId="66"/>
    <cellStyle name="常规_417C619A877700A6E0530A08AF0800A6" xfId="67"/>
    <cellStyle name="常规_417D02D353B900DAE0530A08AF0800DA" xfId="68"/>
    <cellStyle name="常规_64242C78E6FB009AE0530A08AF09009A" xfId="69"/>
    <cellStyle name="常规_新报表页" xfId="70"/>
    <cellStyle name="好" xfId="71" builtinId="26" customBuiltin="1"/>
    <cellStyle name="好_4901A573031A00CCE0530A08AF0800CC" xfId="72"/>
    <cellStyle name="好_4901A573031A00CCE0530A08AF0800CC 2" xfId="155"/>
    <cellStyle name="好_4901E49D450800C2E0530A08AF0800C2" xfId="73"/>
    <cellStyle name="好_4901E49D450800C2E0530A08AF0800C2 2" xfId="156"/>
    <cellStyle name="好_615D2EB13C93010EE0530A0804CC5EB5" xfId="74"/>
    <cellStyle name="好_615D2EB13C93010EE0530A0804CC5EB5 2" xfId="157"/>
    <cellStyle name="好_61F0C7FF6ABA0038E0530A0804CC3487" xfId="75"/>
    <cellStyle name="好_61F0C7FF6ABA0038E0530A0804CC3487 2" xfId="158"/>
    <cellStyle name="好_64242C78E6F6009AE0530A08AF09009A" xfId="76"/>
    <cellStyle name="好_64242C78E6F6009AE0530A08AF09009A 2" xfId="159"/>
    <cellStyle name="好_67D34CE2EC6AAB52E050080A1CAF164B" xfId="77"/>
    <cellStyle name="好_67D34CE2EC6AAB52E050080A1CAF164B 2" xfId="160"/>
    <cellStyle name="汇总" xfId="78" builtinId="25" customBuiltin="1"/>
    <cellStyle name="计算" xfId="79" builtinId="22" customBuiltin="1"/>
    <cellStyle name="检查单元格" xfId="80" builtinId="23" customBuiltin="1"/>
    <cellStyle name="解释性文本" xfId="81" builtinId="53" customBuiltin="1"/>
    <cellStyle name="警告文本" xfId="82" builtinId="11" customBuiltin="1"/>
    <cellStyle name="链接单元格" xfId="83" builtinId="24" customBuiltin="1"/>
    <cellStyle name="适中" xfId="84" builtinId="28" customBuiltin="1"/>
    <cellStyle name="输出" xfId="85" builtinId="21" customBuiltin="1"/>
    <cellStyle name="输入" xfId="86" builtinId="20" customBuiltin="1"/>
    <cellStyle name="着色 1 2" xfId="87"/>
    <cellStyle name="着色 1 2 2" xfId="118"/>
    <cellStyle name="着色 2 2" xfId="88"/>
    <cellStyle name="着色 2 2 2" xfId="97"/>
    <cellStyle name="着色 3 2" xfId="89"/>
    <cellStyle name="着色 3 2 2" xfId="161"/>
    <cellStyle name="着色 4 2" xfId="90"/>
    <cellStyle name="着色 4 2 2" xfId="162"/>
    <cellStyle name="着色 5 2" xfId="91"/>
    <cellStyle name="着色 5 2 2" xfId="111"/>
    <cellStyle name="着色 6 2" xfId="92"/>
    <cellStyle name="着色 6 2 2" xfId="163"/>
    <cellStyle name="注释" xfId="93" builtinId="10" customBuiltin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NGHAI_LF\&#39044;&#31639;&#22788;\BY\YS3\97&#20915;&#31639;&#21306;&#21439;&#26368;&#21518;&#27719;&#2463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HNCZ\Downloads\2016&#24180;&#39044;&#31639;&#33609;&#26696;1.2\Rar$DI01.390\My%20Documents\2010&#24180;&#39044;&#31639;\&#21381;&#21153;&#20250;\&#19978;&#20250;&#26448;&#26009;\&#38468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"/>
      <sheetName val="各年度收费、罚没、专项收入.xls_Sheet3"/>
      <sheetName val="表二"/>
      <sheetName val="表五"/>
      <sheetName val="2012.2.2 (整合)"/>
      <sheetName val="2012.2.2"/>
      <sheetName val="全市结转"/>
      <sheetName val="提前告知数"/>
      <sheetName val="总人口"/>
      <sheetName val="基础编码"/>
      <sheetName val="省本级收入预计"/>
      <sheetName val="区划对应表"/>
      <sheetName val="1-4余额表"/>
      <sheetName val="四月份月报"/>
      <sheetName val="XL4Poppy"/>
      <sheetName val="DDETABLE "/>
      <sheetName val="#REF"/>
      <sheetName val="中央"/>
      <sheetName val="01北京市"/>
      <sheetName val="2000地方"/>
      <sheetName val="有效性列表"/>
      <sheetName val="录入表"/>
      <sheetName val="DY-（调整特殊因素）增量对应重点（汇报）"/>
      <sheetName val="C01-1"/>
      <sheetName val="mx"/>
      <sheetName val="单位编码"/>
      <sheetName val="Financ. Overview"/>
      <sheetName val="Toolbox"/>
      <sheetName val="Main"/>
      <sheetName val="_ESList"/>
      <sheetName val="一般预算收入"/>
      <sheetName val="表二 汇总表（业务处填）"/>
      <sheetName val="KKKKKKKK"/>
      <sheetName val="农业人口"/>
      <sheetName val="Open"/>
      <sheetName val="事业发展"/>
      <sheetName val="差异系数"/>
      <sheetName val="data"/>
      <sheetName val="公检法司编制"/>
      <sheetName val="行政编制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附表1"/>
      <sheetName val="附表2"/>
      <sheetName val="2010年基金预算收入计划表"/>
      <sheetName val="2010年基金预算支出计划表"/>
      <sheetName val="附表2 (2)"/>
      <sheetName val="Mp-team 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1"/>
  <sheetViews>
    <sheetView showGridLines="0" showZeros="0" workbookViewId="0">
      <selection activeCell="A2" sqref="A2"/>
    </sheetView>
  </sheetViews>
  <sheetFormatPr defaultRowHeight="11.25"/>
  <cols>
    <col min="1" max="1" width="31.5" style="1" customWidth="1"/>
    <col min="2" max="2" width="23.125" style="1" customWidth="1"/>
    <col min="3" max="3" width="31.5" style="1" customWidth="1"/>
    <col min="4" max="4" width="24.25" style="1" customWidth="1"/>
    <col min="5" max="16384" width="9" style="1"/>
  </cols>
  <sheetData>
    <row r="1" spans="1:10" ht="42" customHeight="1">
      <c r="A1" s="198" t="s">
        <v>252</v>
      </c>
      <c r="B1" s="198"/>
      <c r="C1" s="198"/>
      <c r="D1" s="198"/>
      <c r="E1" s="66"/>
      <c r="F1" s="66"/>
      <c r="G1" s="66"/>
      <c r="H1" s="66"/>
      <c r="I1" s="66"/>
      <c r="J1" s="66"/>
    </row>
    <row r="2" spans="1:10" s="13" customFormat="1" ht="20.100000000000001" customHeight="1">
      <c r="A2" s="32" t="s">
        <v>356</v>
      </c>
      <c r="B2" s="68"/>
      <c r="C2" s="68"/>
      <c r="D2" s="69" t="s">
        <v>76</v>
      </c>
      <c r="E2" s="70"/>
      <c r="F2" s="70"/>
      <c r="G2" s="70"/>
      <c r="H2" s="70"/>
      <c r="I2" s="70"/>
      <c r="J2" s="70"/>
    </row>
    <row r="3" spans="1:10" s="13" customFormat="1" ht="27.75" customHeight="1">
      <c r="A3" s="71" t="s">
        <v>0</v>
      </c>
      <c r="B3" s="72" t="s">
        <v>1</v>
      </c>
      <c r="C3" s="71" t="s">
        <v>2</v>
      </c>
      <c r="D3" s="73" t="s">
        <v>1</v>
      </c>
      <c r="E3" s="70"/>
      <c r="F3" s="70"/>
      <c r="G3" s="70"/>
      <c r="H3" s="70"/>
      <c r="I3" s="70"/>
      <c r="J3" s="70"/>
    </row>
    <row r="4" spans="1:10" s="76" customFormat="1" ht="23.25" customHeight="1">
      <c r="A4" s="74" t="s">
        <v>3</v>
      </c>
      <c r="B4" s="20">
        <v>3215.32</v>
      </c>
      <c r="C4" s="75" t="s">
        <v>4</v>
      </c>
      <c r="D4" s="21">
        <v>1475.33</v>
      </c>
    </row>
    <row r="5" spans="1:10" s="76" customFormat="1" ht="23.25" customHeight="1">
      <c r="A5" s="74" t="s">
        <v>253</v>
      </c>
      <c r="B5" s="22">
        <v>3215.32</v>
      </c>
      <c r="C5" s="75" t="s">
        <v>254</v>
      </c>
      <c r="D5" s="21">
        <v>1440.17</v>
      </c>
    </row>
    <row r="6" spans="1:10" s="76" customFormat="1" ht="23.25" customHeight="1">
      <c r="A6" s="74" t="s">
        <v>255</v>
      </c>
      <c r="B6" s="23">
        <v>0</v>
      </c>
      <c r="C6" s="77" t="s">
        <v>256</v>
      </c>
      <c r="D6" s="21">
        <v>35.159999999999997</v>
      </c>
    </row>
    <row r="7" spans="1:10" s="76" customFormat="1" ht="23.25" customHeight="1">
      <c r="A7" s="74" t="s">
        <v>257</v>
      </c>
      <c r="B7" s="20">
        <v>0</v>
      </c>
      <c r="C7" s="77" t="s">
        <v>5</v>
      </c>
      <c r="D7" s="21">
        <v>1739.99</v>
      </c>
    </row>
    <row r="8" spans="1:10" s="76" customFormat="1" ht="23.25" customHeight="1">
      <c r="A8" s="74" t="s">
        <v>258</v>
      </c>
      <c r="B8" s="22">
        <v>0</v>
      </c>
      <c r="C8" s="75"/>
      <c r="D8" s="24"/>
    </row>
    <row r="9" spans="1:10" s="76" customFormat="1" ht="23.25" customHeight="1">
      <c r="A9" s="78" t="s">
        <v>259</v>
      </c>
      <c r="B9" s="25">
        <v>0</v>
      </c>
      <c r="C9" s="77"/>
      <c r="D9" s="26"/>
    </row>
    <row r="10" spans="1:10" s="76" customFormat="1" ht="23.25" customHeight="1">
      <c r="A10" s="79" t="s">
        <v>260</v>
      </c>
      <c r="B10" s="23">
        <v>0</v>
      </c>
      <c r="C10" s="80"/>
      <c r="D10" s="27"/>
    </row>
    <row r="11" spans="1:10" s="76" customFormat="1" ht="19.350000000000001" customHeight="1">
      <c r="A11" s="82" t="s">
        <v>261</v>
      </c>
      <c r="B11" s="20">
        <v>0</v>
      </c>
      <c r="C11" s="80"/>
      <c r="D11" s="27"/>
    </row>
    <row r="12" spans="1:10" s="13" customFormat="1" ht="19.350000000000001" customHeight="1">
      <c r="A12" s="82"/>
      <c r="B12" s="83"/>
      <c r="C12" s="80"/>
      <c r="D12" s="81"/>
      <c r="E12" s="76"/>
      <c r="F12" s="76"/>
      <c r="G12" s="76"/>
      <c r="H12" s="70"/>
      <c r="I12" s="76"/>
      <c r="J12" s="70"/>
    </row>
    <row r="13" spans="1:10" s="13" customFormat="1" ht="19.350000000000001" customHeight="1">
      <c r="A13" s="84"/>
      <c r="B13" s="85"/>
      <c r="C13" s="86"/>
      <c r="D13" s="87"/>
      <c r="E13" s="76"/>
      <c r="F13" s="76"/>
      <c r="G13" s="76"/>
      <c r="H13" s="70"/>
      <c r="I13" s="70"/>
      <c r="J13" s="70"/>
    </row>
    <row r="14" spans="1:10" s="13" customFormat="1" ht="19.350000000000001" customHeight="1">
      <c r="A14" s="88"/>
      <c r="B14" s="89"/>
      <c r="C14" s="90"/>
      <c r="D14" s="87"/>
      <c r="E14" s="76"/>
      <c r="F14" s="70"/>
      <c r="G14" s="76"/>
      <c r="H14" s="70"/>
      <c r="I14" s="76"/>
      <c r="J14" s="76"/>
    </row>
    <row r="15" spans="1:10" s="76" customFormat="1" ht="20.100000000000001" customHeight="1">
      <c r="A15" s="91" t="s">
        <v>6</v>
      </c>
      <c r="B15" s="20">
        <v>3215.32</v>
      </c>
      <c r="C15" s="91" t="s">
        <v>7</v>
      </c>
      <c r="D15" s="21">
        <v>3215.32</v>
      </c>
    </row>
    <row r="16" spans="1:10" s="76" customFormat="1" ht="20.100000000000001" customHeight="1">
      <c r="A16" s="92" t="s">
        <v>262</v>
      </c>
      <c r="B16" s="22">
        <v>0</v>
      </c>
      <c r="C16" s="93" t="s">
        <v>8</v>
      </c>
      <c r="D16" s="28">
        <v>0</v>
      </c>
    </row>
    <row r="17" spans="1:10" s="76" customFormat="1" ht="20.100000000000001" customHeight="1">
      <c r="A17" s="92" t="s">
        <v>263</v>
      </c>
      <c r="B17" s="25">
        <v>0</v>
      </c>
      <c r="C17" s="93" t="s">
        <v>263</v>
      </c>
      <c r="D17" s="29">
        <v>0</v>
      </c>
    </row>
    <row r="18" spans="1:10" s="76" customFormat="1" ht="20.100000000000001" customHeight="1">
      <c r="A18" s="92" t="s">
        <v>264</v>
      </c>
      <c r="B18" s="25">
        <v>0</v>
      </c>
      <c r="C18" s="93" t="s">
        <v>264</v>
      </c>
      <c r="D18" s="28">
        <v>0</v>
      </c>
    </row>
    <row r="19" spans="1:10" s="76" customFormat="1" ht="20.100000000000001" customHeight="1">
      <c r="A19" s="30" t="s">
        <v>11</v>
      </c>
      <c r="B19" s="25">
        <v>3215.32</v>
      </c>
      <c r="C19" s="94" t="s">
        <v>12</v>
      </c>
      <c r="D19" s="31">
        <v>3215.32</v>
      </c>
    </row>
    <row r="20" spans="1:10" ht="9.75" customHeight="1">
      <c r="A20" s="66"/>
      <c r="B20" s="67"/>
      <c r="C20" s="66"/>
      <c r="D20" s="66"/>
      <c r="E20" s="66"/>
      <c r="F20" s="66"/>
      <c r="G20" s="66"/>
      <c r="H20" s="66"/>
      <c r="I20" s="66"/>
      <c r="J20" s="66"/>
    </row>
    <row r="21" spans="1:10" ht="14.25">
      <c r="A21" s="66"/>
      <c r="B21" s="66"/>
      <c r="C21" s="66"/>
      <c r="D21" s="66"/>
      <c r="E21" s="66"/>
      <c r="F21" s="66"/>
      <c r="G21" s="66"/>
      <c r="H21" s="67"/>
      <c r="I21" s="66"/>
      <c r="J21" s="66"/>
    </row>
    <row r="22" spans="1:10" ht="14.25">
      <c r="A22" s="65"/>
      <c r="B22" s="65"/>
      <c r="C22" s="65"/>
      <c r="D22" s="65"/>
      <c r="E22" s="65"/>
      <c r="F22" s="65"/>
      <c r="G22" s="65"/>
      <c r="H22" s="65"/>
      <c r="I22" s="65"/>
      <c r="J22" s="65"/>
    </row>
    <row r="23" spans="1:10" ht="14.25">
      <c r="A23" s="65"/>
      <c r="B23" s="65"/>
      <c r="C23" s="65"/>
      <c r="D23" s="65"/>
      <c r="E23" s="65"/>
      <c r="F23" s="65"/>
      <c r="G23" s="65"/>
      <c r="H23" s="65"/>
      <c r="I23" s="65"/>
      <c r="J23" s="65"/>
    </row>
    <row r="24" spans="1:10" ht="14.25">
      <c r="A24" s="66"/>
      <c r="B24" s="66"/>
      <c r="C24" s="67"/>
      <c r="D24" s="66"/>
      <c r="E24" s="66"/>
      <c r="F24" s="66"/>
      <c r="G24" s="66"/>
      <c r="H24" s="66"/>
      <c r="I24" s="66"/>
      <c r="J24" s="66"/>
    </row>
    <row r="25" spans="1:10" ht="14.25">
      <c r="A25" s="66"/>
      <c r="B25" s="67"/>
      <c r="C25" s="66"/>
      <c r="D25" s="66"/>
      <c r="E25" s="66"/>
      <c r="F25" s="66"/>
      <c r="G25" s="66"/>
      <c r="H25" s="66"/>
      <c r="I25" s="66"/>
      <c r="J25" s="66"/>
    </row>
    <row r="26" spans="1:10" ht="14.25">
      <c r="A26" s="65"/>
      <c r="B26" s="65"/>
      <c r="C26" s="65"/>
      <c r="D26" s="65"/>
      <c r="E26" s="65"/>
      <c r="F26" s="65"/>
      <c r="G26" s="65"/>
      <c r="H26" s="65"/>
      <c r="I26" s="65"/>
      <c r="J26" s="65"/>
    </row>
    <row r="27" spans="1:10" ht="14.25">
      <c r="A27" s="65"/>
      <c r="B27" s="65"/>
      <c r="C27" s="65"/>
      <c r="D27" s="65"/>
      <c r="E27" s="65"/>
      <c r="F27" s="65"/>
      <c r="G27" s="65"/>
      <c r="H27" s="65"/>
      <c r="I27" s="65"/>
      <c r="J27" s="65"/>
    </row>
    <row r="28" spans="1:10" ht="14.25">
      <c r="A28" s="65"/>
      <c r="B28" s="65"/>
      <c r="C28" s="65"/>
      <c r="D28" s="65"/>
      <c r="E28" s="65"/>
      <c r="F28" s="65"/>
      <c r="G28" s="65"/>
      <c r="H28" s="65"/>
      <c r="I28" s="65"/>
      <c r="J28" s="65"/>
    </row>
    <row r="29" spans="1:10" ht="14.25">
      <c r="A29" s="65"/>
      <c r="B29" s="65"/>
      <c r="C29" s="65"/>
      <c r="D29" s="65"/>
      <c r="E29" s="65"/>
      <c r="F29" s="65"/>
      <c r="G29" s="65"/>
      <c r="H29" s="65"/>
      <c r="I29" s="65"/>
      <c r="J29" s="65"/>
    </row>
    <row r="30" spans="1:10" ht="14.25">
      <c r="A30" s="65"/>
      <c r="B30" s="65"/>
      <c r="C30" s="65"/>
      <c r="D30" s="65"/>
      <c r="E30" s="65"/>
      <c r="F30" s="65"/>
      <c r="G30" s="65"/>
      <c r="H30" s="65"/>
      <c r="I30" s="65"/>
      <c r="J30" s="65"/>
    </row>
    <row r="31" spans="1:10" ht="14.25">
      <c r="A31" s="66"/>
      <c r="B31" s="66"/>
      <c r="C31" s="66"/>
      <c r="D31" s="66"/>
      <c r="E31" s="66"/>
      <c r="F31" s="66"/>
      <c r="G31" s="66"/>
      <c r="H31" s="66"/>
      <c r="I31" s="66"/>
      <c r="J31" s="67"/>
    </row>
  </sheetData>
  <sheetProtection formatCells="0" formatColumns="0" formatRows="0"/>
  <mergeCells count="1">
    <mergeCell ref="A1:D1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fitToHeight="100" orientation="landscape" horizontalDpi="4294967293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T22"/>
  <sheetViews>
    <sheetView showGridLines="0" showZeros="0" zoomScaleSheetLayoutView="100" workbookViewId="0">
      <selection activeCell="A2" sqref="A2"/>
    </sheetView>
  </sheetViews>
  <sheetFormatPr defaultRowHeight="14.25"/>
  <cols>
    <col min="1" max="1" width="3.125" style="7" customWidth="1"/>
    <col min="2" max="2" width="2.875" style="7" customWidth="1"/>
    <col min="3" max="3" width="0.875" style="7" hidden="1" customWidth="1"/>
    <col min="4" max="4" width="3.75" style="7" customWidth="1"/>
    <col min="5" max="5" width="1" style="7" customWidth="1"/>
    <col min="6" max="6" width="6.625" style="7" customWidth="1"/>
    <col min="7" max="7" width="2.25" style="7" customWidth="1"/>
    <col min="8" max="8" width="9" style="7"/>
    <col min="9" max="9" width="7.25" style="7" customWidth="1"/>
    <col min="10" max="10" width="8.25" style="7" customWidth="1"/>
    <col min="11" max="11" width="1.25" style="7" hidden="1" customWidth="1"/>
    <col min="12" max="12" width="9" style="7" hidden="1" customWidth="1"/>
    <col min="13" max="13" width="0.125" style="7" customWidth="1"/>
    <col min="14" max="14" width="8.125" style="7" customWidth="1"/>
    <col min="15" max="15" width="1.375" style="7" customWidth="1"/>
    <col min="16" max="16" width="1.875" style="7" customWidth="1"/>
    <col min="17" max="17" width="9" style="7"/>
    <col min="18" max="18" width="5.5" style="7" customWidth="1"/>
    <col min="19" max="19" width="9" style="7" hidden="1" customWidth="1"/>
    <col min="20" max="20" width="4.625" style="7" customWidth="1"/>
    <col min="21" max="16384" width="9" style="7"/>
  </cols>
  <sheetData>
    <row r="1" spans="1:20" ht="42" customHeight="1">
      <c r="A1" s="260" t="s">
        <v>106</v>
      </c>
      <c r="B1" s="260"/>
      <c r="C1" s="260"/>
      <c r="D1" s="260"/>
      <c r="E1" s="260"/>
      <c r="F1" s="260"/>
      <c r="G1" s="260"/>
      <c r="H1" s="260"/>
      <c r="I1" s="260"/>
      <c r="J1" s="260"/>
      <c r="K1" s="260"/>
      <c r="L1" s="260"/>
      <c r="M1" s="260"/>
      <c r="N1" s="260"/>
      <c r="O1" s="260"/>
      <c r="P1" s="260"/>
      <c r="Q1" s="260"/>
      <c r="R1" s="260"/>
      <c r="S1" s="260"/>
      <c r="T1" s="260"/>
    </row>
    <row r="2" spans="1:20" ht="20.100000000000001" customHeight="1">
      <c r="A2" s="178" t="s">
        <v>356</v>
      </c>
      <c r="B2" s="182"/>
      <c r="C2" s="182"/>
      <c r="D2" s="182"/>
      <c r="E2" s="182"/>
      <c r="F2" s="182"/>
      <c r="G2" s="182"/>
      <c r="H2" s="182"/>
      <c r="I2" s="181"/>
      <c r="J2" s="181"/>
      <c r="K2" s="181"/>
      <c r="L2" s="181"/>
      <c r="M2" s="181"/>
      <c r="N2" s="181"/>
      <c r="O2" s="181"/>
      <c r="P2" s="181"/>
      <c r="Q2" s="258" t="s">
        <v>76</v>
      </c>
      <c r="R2" s="258"/>
      <c r="S2" s="258"/>
      <c r="T2" s="258"/>
    </row>
    <row r="3" spans="1:20" ht="20.100000000000001" customHeight="1">
      <c r="A3" s="257" t="s">
        <v>37</v>
      </c>
      <c r="B3" s="257"/>
      <c r="C3" s="257"/>
      <c r="D3" s="257"/>
      <c r="E3" s="257"/>
      <c r="F3" s="257"/>
      <c r="G3" s="257"/>
      <c r="H3" s="257"/>
      <c r="I3" s="257"/>
      <c r="J3" s="257"/>
      <c r="K3" s="257"/>
      <c r="L3" s="257"/>
      <c r="M3" s="257"/>
      <c r="N3" s="257"/>
      <c r="O3" s="257"/>
      <c r="P3" s="257"/>
      <c r="Q3" s="257"/>
      <c r="R3" s="257"/>
      <c r="S3" s="257"/>
      <c r="T3" s="257"/>
    </row>
    <row r="4" spans="1:20" ht="20.100000000000001" customHeight="1">
      <c r="A4" s="257" t="s">
        <v>39</v>
      </c>
      <c r="B4" s="257"/>
      <c r="C4" s="257"/>
      <c r="D4" s="257"/>
      <c r="E4" s="257"/>
      <c r="F4" s="257"/>
      <c r="G4" s="257"/>
      <c r="H4" s="257"/>
      <c r="I4" s="257"/>
      <c r="J4" s="257" t="s">
        <v>40</v>
      </c>
      <c r="K4" s="257"/>
      <c r="L4" s="257"/>
      <c r="M4" s="257"/>
      <c r="N4" s="257"/>
      <c r="O4" s="257"/>
      <c r="P4" s="257"/>
      <c r="Q4" s="257"/>
      <c r="R4" s="257"/>
      <c r="S4" s="257"/>
      <c r="T4" s="257"/>
    </row>
    <row r="5" spans="1:20" ht="20.100000000000001" customHeight="1">
      <c r="A5" s="257" t="s">
        <v>41</v>
      </c>
      <c r="B5" s="257" t="s">
        <v>42</v>
      </c>
      <c r="C5" s="257"/>
      <c r="D5" s="257"/>
      <c r="E5" s="257"/>
      <c r="F5" s="257"/>
      <c r="G5" s="257"/>
      <c r="H5" s="257"/>
      <c r="I5" s="257"/>
      <c r="J5" s="257" t="s">
        <v>43</v>
      </c>
      <c r="K5" s="257"/>
      <c r="L5" s="257"/>
      <c r="M5" s="257"/>
      <c r="N5" s="257"/>
      <c r="O5" s="257"/>
      <c r="P5" s="257"/>
      <c r="Q5" s="257"/>
      <c r="R5" s="257"/>
      <c r="S5" s="257"/>
      <c r="T5" s="257"/>
    </row>
    <row r="6" spans="1:20" ht="39.950000000000003" customHeight="1">
      <c r="A6" s="257"/>
      <c r="B6" s="257" t="s">
        <v>44</v>
      </c>
      <c r="C6" s="257"/>
      <c r="D6" s="257"/>
      <c r="E6" s="257"/>
      <c r="F6" s="257"/>
      <c r="G6" s="257"/>
      <c r="H6" s="257"/>
      <c r="I6" s="257"/>
      <c r="J6" s="257" t="s">
        <v>45</v>
      </c>
      <c r="K6" s="257"/>
      <c r="L6" s="257"/>
      <c r="M6" s="257"/>
      <c r="N6" s="257"/>
      <c r="O6" s="257"/>
      <c r="P6" s="257"/>
      <c r="Q6" s="257"/>
      <c r="R6" s="257"/>
      <c r="S6" s="257"/>
      <c r="T6" s="257"/>
    </row>
    <row r="7" spans="1:20" s="55" customFormat="1" ht="60" customHeight="1">
      <c r="A7" s="257"/>
      <c r="B7" s="259" t="s">
        <v>46</v>
      </c>
      <c r="C7" s="259"/>
      <c r="D7" s="259"/>
      <c r="E7" s="259"/>
      <c r="F7" s="259"/>
      <c r="G7" s="259"/>
      <c r="H7" s="56" t="s">
        <v>47</v>
      </c>
      <c r="I7" s="56"/>
      <c r="J7" s="259" t="s">
        <v>48</v>
      </c>
      <c r="K7" s="259"/>
      <c r="L7" s="259"/>
      <c r="M7" s="259"/>
      <c r="N7" s="259"/>
      <c r="O7" s="259"/>
      <c r="P7" s="259"/>
      <c r="Q7" s="56" t="s">
        <v>49</v>
      </c>
      <c r="R7" s="261">
        <v>0</v>
      </c>
      <c r="S7" s="262"/>
      <c r="T7" s="263"/>
    </row>
    <row r="8" spans="1:20" ht="39.950000000000003" customHeight="1">
      <c r="A8" s="257"/>
      <c r="B8" s="257" t="s">
        <v>50</v>
      </c>
      <c r="C8" s="257"/>
      <c r="D8" s="257"/>
      <c r="E8" s="257"/>
      <c r="F8" s="257"/>
      <c r="G8" s="257"/>
      <c r="H8" s="180" t="s">
        <v>51</v>
      </c>
      <c r="I8" s="180"/>
      <c r="J8" s="257" t="s">
        <v>354</v>
      </c>
      <c r="K8" s="257"/>
      <c r="L8" s="257"/>
      <c r="M8" s="257"/>
      <c r="N8" s="257"/>
      <c r="O8" s="257"/>
      <c r="P8" s="257"/>
      <c r="Q8" s="180" t="s">
        <v>355</v>
      </c>
      <c r="R8" s="257"/>
      <c r="S8" s="257"/>
      <c r="T8" s="257"/>
    </row>
    <row r="9" spans="1:20" ht="20.100000000000001" customHeight="1">
      <c r="A9" s="257"/>
      <c r="B9" s="257" t="s">
        <v>52</v>
      </c>
      <c r="C9" s="257"/>
      <c r="D9" s="257"/>
      <c r="E9" s="257"/>
      <c r="F9" s="257"/>
      <c r="G9" s="257"/>
      <c r="H9" s="257"/>
      <c r="I9" s="257"/>
      <c r="J9" s="257"/>
      <c r="K9" s="257"/>
      <c r="L9" s="257"/>
      <c r="M9" s="257"/>
      <c r="N9" s="257"/>
      <c r="O9" s="257"/>
      <c r="P9" s="257"/>
      <c r="Q9" s="257"/>
      <c r="R9" s="257"/>
      <c r="S9" s="257"/>
      <c r="T9" s="257"/>
    </row>
    <row r="10" spans="1:20" ht="20.100000000000001" customHeight="1">
      <c r="A10" s="257"/>
      <c r="B10" s="257" t="s">
        <v>53</v>
      </c>
      <c r="C10" s="257"/>
      <c r="D10" s="257"/>
      <c r="E10" s="257"/>
      <c r="F10" s="257"/>
      <c r="G10" s="257"/>
      <c r="H10" s="257"/>
      <c r="I10" s="257"/>
      <c r="J10" s="257"/>
      <c r="K10" s="257"/>
      <c r="L10" s="257"/>
      <c r="M10" s="257"/>
      <c r="N10" s="257"/>
      <c r="O10" s="257"/>
      <c r="P10" s="257"/>
      <c r="Q10" s="257"/>
      <c r="R10" s="257"/>
      <c r="S10" s="257"/>
      <c r="T10" s="257"/>
    </row>
    <row r="11" spans="1:20" ht="20.100000000000001" customHeight="1">
      <c r="A11" s="257" t="s">
        <v>54</v>
      </c>
      <c r="B11" s="257" t="s">
        <v>55</v>
      </c>
      <c r="C11" s="257"/>
      <c r="D11" s="257"/>
      <c r="E11" s="257"/>
      <c r="F11" s="257"/>
      <c r="G11" s="257"/>
      <c r="H11" s="257"/>
      <c r="I11" s="257"/>
      <c r="J11" s="257"/>
      <c r="K11" s="257"/>
      <c r="L11" s="257"/>
      <c r="M11" s="257"/>
      <c r="N11" s="257"/>
      <c r="O11" s="257"/>
      <c r="P11" s="257"/>
      <c r="Q11" s="257"/>
      <c r="R11" s="257"/>
      <c r="S11" s="257"/>
      <c r="T11" s="257"/>
    </row>
    <row r="12" spans="1:20" ht="39.950000000000003" customHeight="1">
      <c r="A12" s="257"/>
      <c r="B12" s="257" t="s">
        <v>56</v>
      </c>
      <c r="C12" s="257"/>
      <c r="D12" s="257" t="s">
        <v>57</v>
      </c>
      <c r="E12" s="257"/>
      <c r="F12" s="257" t="s">
        <v>58</v>
      </c>
      <c r="G12" s="257"/>
      <c r="H12" s="257" t="s">
        <v>59</v>
      </c>
      <c r="I12" s="257"/>
      <c r="J12" s="257"/>
      <c r="K12" s="257"/>
      <c r="L12" s="257"/>
      <c r="M12" s="257"/>
      <c r="N12" s="257"/>
      <c r="O12" s="257"/>
      <c r="P12" s="257" t="s">
        <v>60</v>
      </c>
      <c r="Q12" s="257"/>
      <c r="R12" s="257"/>
      <c r="S12" s="257"/>
      <c r="T12" s="257"/>
    </row>
    <row r="13" spans="1:20" ht="20.100000000000001" customHeight="1">
      <c r="A13" s="257"/>
      <c r="B13" s="257"/>
      <c r="C13" s="257"/>
      <c r="D13" s="257" t="s">
        <v>61</v>
      </c>
      <c r="E13" s="257"/>
      <c r="F13" s="257" t="s">
        <v>62</v>
      </c>
      <c r="G13" s="257"/>
      <c r="H13" s="257"/>
      <c r="I13" s="257"/>
      <c r="J13" s="257"/>
      <c r="K13" s="257"/>
      <c r="L13" s="257"/>
      <c r="M13" s="257"/>
      <c r="N13" s="257"/>
      <c r="O13" s="257"/>
      <c r="P13" s="257"/>
      <c r="Q13" s="257"/>
      <c r="R13" s="257"/>
      <c r="S13" s="257"/>
      <c r="T13" s="257"/>
    </row>
    <row r="14" spans="1:20" ht="20.100000000000001" customHeight="1">
      <c r="A14" s="257"/>
      <c r="B14" s="257"/>
      <c r="C14" s="257"/>
      <c r="D14" s="257"/>
      <c r="E14" s="257"/>
      <c r="F14" s="257" t="s">
        <v>63</v>
      </c>
      <c r="G14" s="257"/>
      <c r="H14" s="257"/>
      <c r="I14" s="257"/>
      <c r="J14" s="257"/>
      <c r="K14" s="257"/>
      <c r="L14" s="257"/>
      <c r="M14" s="257"/>
      <c r="N14" s="257"/>
      <c r="O14" s="257"/>
      <c r="P14" s="257"/>
      <c r="Q14" s="257"/>
      <c r="R14" s="257"/>
      <c r="S14" s="257"/>
      <c r="T14" s="257"/>
    </row>
    <row r="15" spans="1:20" ht="20.100000000000001" customHeight="1">
      <c r="A15" s="257"/>
      <c r="B15" s="257"/>
      <c r="C15" s="257"/>
      <c r="D15" s="257"/>
      <c r="E15" s="257"/>
      <c r="F15" s="257" t="s">
        <v>64</v>
      </c>
      <c r="G15" s="257"/>
      <c r="H15" s="257"/>
      <c r="I15" s="257"/>
      <c r="J15" s="257"/>
      <c r="K15" s="257"/>
      <c r="L15" s="257"/>
      <c r="M15" s="257"/>
      <c r="N15" s="257"/>
      <c r="O15" s="257"/>
      <c r="P15" s="257"/>
      <c r="Q15" s="257"/>
      <c r="R15" s="257"/>
      <c r="S15" s="257"/>
      <c r="T15" s="257"/>
    </row>
    <row r="16" spans="1:20" ht="20.100000000000001" customHeight="1">
      <c r="A16" s="257"/>
      <c r="B16" s="257"/>
      <c r="C16" s="257"/>
      <c r="D16" s="257"/>
      <c r="E16" s="257"/>
      <c r="F16" s="257" t="s">
        <v>65</v>
      </c>
      <c r="G16" s="257"/>
      <c r="H16" s="257"/>
      <c r="I16" s="257"/>
      <c r="J16" s="257"/>
      <c r="K16" s="257"/>
      <c r="L16" s="257"/>
      <c r="M16" s="257"/>
      <c r="N16" s="257"/>
      <c r="O16" s="257"/>
      <c r="P16" s="257"/>
      <c r="Q16" s="257"/>
      <c r="R16" s="257"/>
      <c r="S16" s="257"/>
      <c r="T16" s="257"/>
    </row>
    <row r="17" spans="1:20" ht="39.950000000000003" customHeight="1">
      <c r="A17" s="257"/>
      <c r="B17" s="257"/>
      <c r="C17" s="257"/>
      <c r="D17" s="257" t="s">
        <v>66</v>
      </c>
      <c r="E17" s="257"/>
      <c r="F17" s="257" t="s">
        <v>67</v>
      </c>
      <c r="G17" s="257"/>
      <c r="H17" s="257"/>
      <c r="I17" s="257"/>
      <c r="J17" s="257"/>
      <c r="K17" s="257"/>
      <c r="L17" s="257"/>
      <c r="M17" s="257"/>
      <c r="N17" s="257"/>
      <c r="O17" s="257"/>
      <c r="P17" s="257"/>
      <c r="Q17" s="257"/>
      <c r="R17" s="257"/>
      <c r="S17" s="257"/>
      <c r="T17" s="257"/>
    </row>
    <row r="18" spans="1:20" ht="39.950000000000003" customHeight="1">
      <c r="A18" s="257"/>
      <c r="B18" s="257"/>
      <c r="C18" s="257"/>
      <c r="D18" s="257"/>
      <c r="E18" s="257"/>
      <c r="F18" s="257" t="s">
        <v>68</v>
      </c>
      <c r="G18" s="257"/>
      <c r="H18" s="257"/>
      <c r="I18" s="257"/>
      <c r="J18" s="257"/>
      <c r="K18" s="257"/>
      <c r="L18" s="257"/>
      <c r="M18" s="257"/>
      <c r="N18" s="257"/>
      <c r="O18" s="257"/>
      <c r="P18" s="257"/>
      <c r="Q18" s="257"/>
      <c r="R18" s="257"/>
      <c r="S18" s="257"/>
      <c r="T18" s="257"/>
    </row>
    <row r="19" spans="1:20" ht="39.950000000000003" customHeight="1">
      <c r="A19" s="257"/>
      <c r="B19" s="257"/>
      <c r="C19" s="257"/>
      <c r="D19" s="257"/>
      <c r="E19" s="257"/>
      <c r="F19" s="257" t="s">
        <v>69</v>
      </c>
      <c r="G19" s="257"/>
      <c r="H19" s="257"/>
      <c r="I19" s="257"/>
      <c r="J19" s="257"/>
      <c r="K19" s="257"/>
      <c r="L19" s="257"/>
      <c r="M19" s="257"/>
      <c r="N19" s="257"/>
      <c r="O19" s="257"/>
      <c r="P19" s="257"/>
      <c r="Q19" s="257"/>
      <c r="R19" s="257"/>
      <c r="S19" s="257"/>
      <c r="T19" s="257"/>
    </row>
    <row r="20" spans="1:20" ht="39.950000000000003" customHeight="1">
      <c r="A20" s="257"/>
      <c r="B20" s="257"/>
      <c r="C20" s="257"/>
      <c r="D20" s="257"/>
      <c r="E20" s="257"/>
      <c r="F20" s="257" t="s">
        <v>70</v>
      </c>
      <c r="G20" s="257"/>
      <c r="H20" s="257"/>
      <c r="I20" s="257"/>
      <c r="J20" s="257"/>
      <c r="K20" s="257"/>
      <c r="L20" s="257"/>
      <c r="M20" s="257"/>
      <c r="N20" s="257"/>
      <c r="O20" s="257"/>
      <c r="P20" s="257"/>
      <c r="Q20" s="257"/>
      <c r="R20" s="257"/>
      <c r="S20" s="257"/>
      <c r="T20" s="257"/>
    </row>
    <row r="21" spans="1:20" ht="60" customHeight="1">
      <c r="A21" s="257"/>
      <c r="B21" s="257"/>
      <c r="C21" s="257"/>
      <c r="D21" s="257" t="s">
        <v>71</v>
      </c>
      <c r="E21" s="257"/>
      <c r="F21" s="257" t="s">
        <v>72</v>
      </c>
      <c r="G21" s="257"/>
      <c r="H21" s="257"/>
      <c r="I21" s="257"/>
      <c r="J21" s="257"/>
      <c r="K21" s="257"/>
      <c r="L21" s="257"/>
      <c r="M21" s="257"/>
      <c r="N21" s="257"/>
      <c r="O21" s="257"/>
      <c r="P21" s="257"/>
      <c r="Q21" s="257"/>
      <c r="R21" s="257"/>
      <c r="S21" s="257"/>
      <c r="T21" s="257"/>
    </row>
    <row r="22" spans="1:20" ht="14.25" customHeight="1">
      <c r="A22" s="265" t="s">
        <v>73</v>
      </c>
      <c r="B22" s="265"/>
      <c r="C22" s="265"/>
      <c r="D22" s="265"/>
      <c r="E22" s="265"/>
      <c r="F22" s="265"/>
      <c r="G22" s="265"/>
      <c r="H22" s="266" t="s">
        <v>74</v>
      </c>
      <c r="I22" s="266"/>
      <c r="J22" s="264"/>
      <c r="K22" s="264"/>
      <c r="L22" s="264" t="s">
        <v>75</v>
      </c>
      <c r="M22" s="264"/>
      <c r="N22" s="264"/>
      <c r="O22" s="264"/>
      <c r="P22" s="264"/>
      <c r="Q22" s="264"/>
      <c r="R22" s="264"/>
      <c r="S22" s="264"/>
      <c r="T22" s="264"/>
    </row>
  </sheetData>
  <sheetProtection formatCells="0" formatColumns="0" formatRows="0"/>
  <mergeCells count="72">
    <mergeCell ref="P22:T22"/>
    <mergeCell ref="A22:G22"/>
    <mergeCell ref="H22:I22"/>
    <mergeCell ref="J22:K22"/>
    <mergeCell ref="L22:O22"/>
    <mergeCell ref="F21:G21"/>
    <mergeCell ref="P16:T16"/>
    <mergeCell ref="D21:E21"/>
    <mergeCell ref="P17:T17"/>
    <mergeCell ref="F18:G18"/>
    <mergeCell ref="H18:O18"/>
    <mergeCell ref="P18:T18"/>
    <mergeCell ref="H19:O19"/>
    <mergeCell ref="P19:T19"/>
    <mergeCell ref="H21:O21"/>
    <mergeCell ref="P20:T20"/>
    <mergeCell ref="P21:T21"/>
    <mergeCell ref="D17:E20"/>
    <mergeCell ref="F14:G14"/>
    <mergeCell ref="H14:O14"/>
    <mergeCell ref="P14:T14"/>
    <mergeCell ref="F15:G15"/>
    <mergeCell ref="H15:O15"/>
    <mergeCell ref="P15:T15"/>
    <mergeCell ref="A1:T1"/>
    <mergeCell ref="F12:G12"/>
    <mergeCell ref="H12:O12"/>
    <mergeCell ref="N8:P8"/>
    <mergeCell ref="N7:P7"/>
    <mergeCell ref="R7:T7"/>
    <mergeCell ref="B8:G8"/>
    <mergeCell ref="P12:T12"/>
    <mergeCell ref="H4:I4"/>
    <mergeCell ref="J4:M4"/>
    <mergeCell ref="N4:T4"/>
    <mergeCell ref="J7:M7"/>
    <mergeCell ref="B9:G9"/>
    <mergeCell ref="H9:T9"/>
    <mergeCell ref="J6:M6"/>
    <mergeCell ref="N6:T6"/>
    <mergeCell ref="A3:G3"/>
    <mergeCell ref="H3:T3"/>
    <mergeCell ref="Q2:T2"/>
    <mergeCell ref="A4:G4"/>
    <mergeCell ref="H10:T10"/>
    <mergeCell ref="R8:T8"/>
    <mergeCell ref="B10:G10"/>
    <mergeCell ref="A5:A10"/>
    <mergeCell ref="B5:G5"/>
    <mergeCell ref="H5:I5"/>
    <mergeCell ref="J5:M5"/>
    <mergeCell ref="B7:G7"/>
    <mergeCell ref="N5:T5"/>
    <mergeCell ref="B6:G6"/>
    <mergeCell ref="H6:I6"/>
    <mergeCell ref="J8:M8"/>
    <mergeCell ref="A11:A21"/>
    <mergeCell ref="F16:G16"/>
    <mergeCell ref="H16:O16"/>
    <mergeCell ref="F19:G19"/>
    <mergeCell ref="F20:G20"/>
    <mergeCell ref="H20:O20"/>
    <mergeCell ref="F17:G17"/>
    <mergeCell ref="H17:O17"/>
    <mergeCell ref="B11:G11"/>
    <mergeCell ref="H11:T11"/>
    <mergeCell ref="B12:C21"/>
    <mergeCell ref="D12:E12"/>
    <mergeCell ref="D13:E16"/>
    <mergeCell ref="F13:G13"/>
    <mergeCell ref="H13:O13"/>
    <mergeCell ref="P13:T13"/>
  </mergeCells>
  <phoneticPr fontId="2" type="noConversion"/>
  <pageMargins left="1" right="1" top="1" bottom="1" header="0.5" footer="0.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D17"/>
  <sheetViews>
    <sheetView showGridLines="0" showZeros="0" tabSelected="1" workbookViewId="0">
      <selection activeCell="A2" sqref="A2"/>
    </sheetView>
  </sheetViews>
  <sheetFormatPr defaultRowHeight="14.25"/>
  <cols>
    <col min="1" max="1" width="24" style="8" customWidth="1"/>
    <col min="2" max="2" width="12.5" style="8" customWidth="1"/>
    <col min="3" max="3" width="29" style="8" customWidth="1"/>
    <col min="4" max="4" width="12.5" style="8" customWidth="1"/>
    <col min="5" max="16384" width="9" style="8"/>
  </cols>
  <sheetData>
    <row r="1" spans="1:4" ht="42" customHeight="1">
      <c r="A1" s="267" t="s">
        <v>107</v>
      </c>
      <c r="B1" s="267"/>
      <c r="C1" s="267"/>
      <c r="D1" s="267"/>
    </row>
    <row r="2" spans="1:4" ht="21.75" customHeight="1">
      <c r="A2" s="188" t="s">
        <v>356</v>
      </c>
      <c r="B2" s="188"/>
      <c r="C2" s="188"/>
      <c r="D2" s="197" t="s">
        <v>76</v>
      </c>
    </row>
    <row r="3" spans="1:4" s="18" customFormat="1" ht="30" customHeight="1">
      <c r="A3" s="186" t="s">
        <v>77</v>
      </c>
      <c r="B3" s="187" t="s">
        <v>78</v>
      </c>
      <c r="C3" s="186" t="s">
        <v>77</v>
      </c>
      <c r="D3" s="187" t="s">
        <v>79</v>
      </c>
    </row>
    <row r="4" spans="1:4" s="188" customFormat="1" ht="30" customHeight="1">
      <c r="A4" s="189" t="s">
        <v>80</v>
      </c>
      <c r="B4" s="190"/>
      <c r="C4" s="191" t="s">
        <v>81</v>
      </c>
      <c r="D4" s="54">
        <v>0</v>
      </c>
    </row>
    <row r="5" spans="1:4" s="18" customFormat="1" ht="30" customHeight="1">
      <c r="A5" s="189" t="s">
        <v>82</v>
      </c>
      <c r="B5" s="190"/>
      <c r="C5" s="191" t="s">
        <v>83</v>
      </c>
      <c r="D5" s="190"/>
    </row>
    <row r="6" spans="1:4" s="18" customFormat="1" ht="30" customHeight="1">
      <c r="A6" s="189" t="s">
        <v>84</v>
      </c>
      <c r="B6" s="190"/>
      <c r="C6" s="191" t="s">
        <v>85</v>
      </c>
      <c r="D6" s="190"/>
    </row>
    <row r="7" spans="1:4" s="18" customFormat="1" ht="30" customHeight="1">
      <c r="A7" s="189" t="s">
        <v>86</v>
      </c>
      <c r="B7" s="190"/>
      <c r="C7" s="191" t="s">
        <v>87</v>
      </c>
      <c r="D7" s="190"/>
    </row>
    <row r="8" spans="1:4" s="18" customFormat="1" ht="30" customHeight="1">
      <c r="A8" s="189" t="s">
        <v>88</v>
      </c>
      <c r="B8" s="190"/>
      <c r="C8" s="191" t="s">
        <v>89</v>
      </c>
      <c r="D8" s="190"/>
    </row>
    <row r="9" spans="1:4" s="18" customFormat="1" ht="30" customHeight="1">
      <c r="A9" s="189"/>
      <c r="B9" s="190"/>
      <c r="C9" s="191"/>
      <c r="D9" s="190"/>
    </row>
    <row r="10" spans="1:4" s="19" customFormat="1" ht="30" customHeight="1">
      <c r="A10" s="192" t="s">
        <v>90</v>
      </c>
      <c r="B10" s="193"/>
      <c r="C10" s="194" t="s">
        <v>91</v>
      </c>
      <c r="D10" s="193"/>
    </row>
    <row r="11" spans="1:4" s="18" customFormat="1" ht="30" customHeight="1">
      <c r="A11" s="195" t="s">
        <v>92</v>
      </c>
      <c r="B11" s="190"/>
      <c r="C11" s="196" t="s">
        <v>93</v>
      </c>
      <c r="D11" s="190"/>
    </row>
    <row r="12" spans="1:4" s="18" customFormat="1" ht="30" customHeight="1">
      <c r="A12" s="196" t="s">
        <v>94</v>
      </c>
      <c r="B12" s="190"/>
      <c r="C12" s="195"/>
      <c r="D12" s="190"/>
    </row>
    <row r="13" spans="1:4" s="18" customFormat="1" ht="30" customHeight="1">
      <c r="A13" s="196"/>
      <c r="B13" s="190"/>
      <c r="C13" s="195"/>
      <c r="D13" s="190"/>
    </row>
    <row r="14" spans="1:4" s="18" customFormat="1" ht="30" customHeight="1">
      <c r="A14" s="192" t="s">
        <v>11</v>
      </c>
      <c r="B14" s="193"/>
      <c r="C14" s="194" t="s">
        <v>12</v>
      </c>
      <c r="D14" s="193"/>
    </row>
    <row r="15" spans="1:4" s="9" customFormat="1" ht="21" customHeight="1">
      <c r="A15" s="184"/>
      <c r="B15" s="184"/>
      <c r="C15" s="184"/>
      <c r="D15" s="184"/>
    </row>
    <row r="16" spans="1:4">
      <c r="A16" s="183"/>
      <c r="B16" s="183"/>
      <c r="C16" s="183"/>
      <c r="D16" s="185"/>
    </row>
    <row r="17" spans="1:4">
      <c r="A17" s="179"/>
      <c r="B17" s="185">
        <v>0</v>
      </c>
      <c r="C17" s="179"/>
      <c r="D17" s="179"/>
    </row>
  </sheetData>
  <sheetProtection formatCells="0" formatColumns="0" formatRows="0"/>
  <mergeCells count="1">
    <mergeCell ref="A1:D1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V145"/>
  <sheetViews>
    <sheetView showGridLines="0" showZeros="0" workbookViewId="0">
      <selection activeCell="A2" sqref="A2:D2"/>
    </sheetView>
  </sheetViews>
  <sheetFormatPr defaultRowHeight="11.25"/>
  <cols>
    <col min="1" max="1" width="5.125" style="2" customWidth="1"/>
    <col min="2" max="3" width="4.125" style="2" customWidth="1"/>
    <col min="4" max="4" width="19.75" style="2" customWidth="1"/>
    <col min="5" max="6" width="13.625" style="2" customWidth="1"/>
    <col min="7" max="16" width="11.5" style="2" customWidth="1"/>
    <col min="17" max="17" width="6.875" style="2" customWidth="1"/>
    <col min="18" max="18" width="10.375" style="2" customWidth="1"/>
    <col min="19" max="19" width="9.625" style="2" customWidth="1"/>
    <col min="20" max="251" width="6.875" style="2" customWidth="1"/>
    <col min="252" max="16384" width="9" style="2"/>
  </cols>
  <sheetData>
    <row r="1" spans="1:22" ht="42" customHeight="1">
      <c r="A1" s="204" t="s">
        <v>265</v>
      </c>
      <c r="B1" s="204"/>
      <c r="C1" s="204"/>
      <c r="D1" s="204"/>
      <c r="E1" s="204"/>
      <c r="F1" s="204"/>
      <c r="G1" s="204"/>
      <c r="H1" s="204"/>
      <c r="I1" s="204"/>
      <c r="J1" s="204"/>
      <c r="K1" s="204"/>
      <c r="L1" s="204"/>
      <c r="M1" s="204"/>
      <c r="N1" s="204"/>
      <c r="O1" s="204"/>
      <c r="P1" s="204"/>
      <c r="Q1" s="204"/>
      <c r="R1" s="204"/>
      <c r="S1" s="204"/>
      <c r="T1" s="204"/>
      <c r="U1" s="204"/>
      <c r="V1" s="204"/>
    </row>
    <row r="2" spans="1:22" s="14" customFormat="1" ht="20.100000000000001" customHeight="1">
      <c r="A2" s="203" t="s">
        <v>356</v>
      </c>
      <c r="B2" s="203"/>
      <c r="C2" s="203"/>
      <c r="D2" s="203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7"/>
      <c r="R2" s="97"/>
      <c r="S2" s="97"/>
      <c r="T2" s="97"/>
      <c r="U2" s="97"/>
      <c r="V2" s="98" t="s">
        <v>76</v>
      </c>
    </row>
    <row r="3" spans="1:22" s="14" customFormat="1" ht="20.100000000000001" customHeight="1">
      <c r="A3" s="199" t="s">
        <v>13</v>
      </c>
      <c r="B3" s="199"/>
      <c r="C3" s="199"/>
      <c r="D3" s="205" t="s">
        <v>266</v>
      </c>
      <c r="E3" s="200" t="s">
        <v>14</v>
      </c>
      <c r="F3" s="206" t="s">
        <v>15</v>
      </c>
      <c r="G3" s="207"/>
      <c r="H3" s="207"/>
      <c r="I3" s="207"/>
      <c r="J3" s="207"/>
      <c r="K3" s="207"/>
      <c r="L3" s="207"/>
      <c r="M3" s="207"/>
      <c r="N3" s="207"/>
      <c r="O3" s="207"/>
      <c r="P3" s="207"/>
      <c r="Q3" s="208"/>
      <c r="R3" s="200" t="s">
        <v>16</v>
      </c>
      <c r="S3" s="200"/>
      <c r="T3" s="200" t="s">
        <v>267</v>
      </c>
      <c r="U3" s="200" t="s">
        <v>49</v>
      </c>
      <c r="V3" s="200" t="s">
        <v>17</v>
      </c>
    </row>
    <row r="4" spans="1:22" s="14" customFormat="1" ht="20.100000000000001" customHeight="1">
      <c r="A4" s="199"/>
      <c r="B4" s="199"/>
      <c r="C4" s="199"/>
      <c r="D4" s="205"/>
      <c r="E4" s="200"/>
      <c r="F4" s="200" t="s">
        <v>18</v>
      </c>
      <c r="G4" s="206" t="s">
        <v>268</v>
      </c>
      <c r="H4" s="207"/>
      <c r="I4" s="208"/>
      <c r="J4" s="206" t="s">
        <v>269</v>
      </c>
      <c r="K4" s="207"/>
      <c r="L4" s="207"/>
      <c r="M4" s="207"/>
      <c r="N4" s="207"/>
      <c r="O4" s="208"/>
      <c r="P4" s="200" t="s">
        <v>19</v>
      </c>
      <c r="Q4" s="200" t="s">
        <v>20</v>
      </c>
      <c r="R4" s="200" t="s">
        <v>21</v>
      </c>
      <c r="S4" s="200" t="s">
        <v>22</v>
      </c>
      <c r="T4" s="200"/>
      <c r="U4" s="200"/>
      <c r="V4" s="200"/>
    </row>
    <row r="5" spans="1:22" s="14" customFormat="1" ht="20.100000000000001" customHeight="1">
      <c r="A5" s="205" t="s">
        <v>23</v>
      </c>
      <c r="B5" s="205" t="s">
        <v>24</v>
      </c>
      <c r="C5" s="205" t="s">
        <v>25</v>
      </c>
      <c r="D5" s="205"/>
      <c r="E5" s="200"/>
      <c r="F5" s="200"/>
      <c r="G5" s="201" t="s">
        <v>270</v>
      </c>
      <c r="H5" s="201" t="s">
        <v>271</v>
      </c>
      <c r="I5" s="201" t="s">
        <v>272</v>
      </c>
      <c r="J5" s="200" t="s">
        <v>273</v>
      </c>
      <c r="K5" s="200" t="s">
        <v>26</v>
      </c>
      <c r="L5" s="200" t="s">
        <v>27</v>
      </c>
      <c r="M5" s="200" t="s">
        <v>28</v>
      </c>
      <c r="N5" s="200" t="s">
        <v>29</v>
      </c>
      <c r="O5" s="200" t="s">
        <v>274</v>
      </c>
      <c r="P5" s="200"/>
      <c r="Q5" s="200"/>
      <c r="R5" s="200"/>
      <c r="S5" s="200"/>
      <c r="T5" s="200"/>
      <c r="U5" s="200"/>
      <c r="V5" s="200"/>
    </row>
    <row r="6" spans="1:22" s="14" customFormat="1" ht="30" customHeight="1">
      <c r="A6" s="205"/>
      <c r="B6" s="205"/>
      <c r="C6" s="205"/>
      <c r="D6" s="205"/>
      <c r="E6" s="200"/>
      <c r="F6" s="200"/>
      <c r="G6" s="202"/>
      <c r="H6" s="202"/>
      <c r="I6" s="202"/>
      <c r="J6" s="200"/>
      <c r="K6" s="200"/>
      <c r="L6" s="200"/>
      <c r="M6" s="200"/>
      <c r="N6" s="200"/>
      <c r="O6" s="200"/>
      <c r="P6" s="200"/>
      <c r="Q6" s="200"/>
      <c r="R6" s="200"/>
      <c r="S6" s="200"/>
      <c r="T6" s="200"/>
      <c r="U6" s="200"/>
      <c r="V6" s="200"/>
    </row>
    <row r="7" spans="1:22" s="14" customFormat="1" ht="20.100000000000001" customHeight="1">
      <c r="A7" s="95" t="s">
        <v>30</v>
      </c>
      <c r="B7" s="95" t="s">
        <v>30</v>
      </c>
      <c r="C7" s="95" t="s">
        <v>30</v>
      </c>
      <c r="D7" s="95" t="s">
        <v>30</v>
      </c>
      <c r="E7" s="99">
        <v>1</v>
      </c>
      <c r="F7" s="100">
        <v>2</v>
      </c>
      <c r="G7" s="100">
        <v>3</v>
      </c>
      <c r="H7" s="100">
        <v>4</v>
      </c>
      <c r="I7" s="100">
        <v>5</v>
      </c>
      <c r="J7" s="100">
        <v>6</v>
      </c>
      <c r="K7" s="100">
        <v>7</v>
      </c>
      <c r="L7" s="100">
        <v>8</v>
      </c>
      <c r="M7" s="100">
        <v>9</v>
      </c>
      <c r="N7" s="100">
        <v>10</v>
      </c>
      <c r="O7" s="100">
        <v>11</v>
      </c>
      <c r="P7" s="100">
        <v>12</v>
      </c>
      <c r="Q7" s="100">
        <v>13</v>
      </c>
      <c r="R7" s="100">
        <v>14</v>
      </c>
      <c r="S7" s="100">
        <v>15</v>
      </c>
      <c r="T7" s="100">
        <v>16</v>
      </c>
      <c r="U7" s="100">
        <v>17</v>
      </c>
      <c r="V7" s="100">
        <v>18</v>
      </c>
    </row>
    <row r="8" spans="1:22" s="35" customFormat="1" ht="20.100000000000001" customHeight="1">
      <c r="A8" s="33"/>
      <c r="B8" s="33"/>
      <c r="C8" s="33"/>
      <c r="D8" s="34" t="s">
        <v>18</v>
      </c>
      <c r="E8" s="36">
        <f t="shared" ref="E8:V8" si="0">E9+E13+E24+E138+E142</f>
        <v>3215.32</v>
      </c>
      <c r="F8" s="36">
        <f t="shared" si="0"/>
        <v>3215.32</v>
      </c>
      <c r="G8" s="37">
        <f t="shared" si="0"/>
        <v>3215.32</v>
      </c>
      <c r="H8" s="37">
        <f t="shared" si="0"/>
        <v>3215.32</v>
      </c>
      <c r="I8" s="37">
        <f t="shared" si="0"/>
        <v>0</v>
      </c>
      <c r="J8" s="37">
        <f t="shared" si="0"/>
        <v>0</v>
      </c>
      <c r="K8" s="36">
        <f t="shared" si="0"/>
        <v>0</v>
      </c>
      <c r="L8" s="36">
        <f t="shared" si="0"/>
        <v>0</v>
      </c>
      <c r="M8" s="36">
        <f t="shared" si="0"/>
        <v>0</v>
      </c>
      <c r="N8" s="36">
        <f t="shared" si="0"/>
        <v>0</v>
      </c>
      <c r="O8" s="36">
        <f t="shared" si="0"/>
        <v>0</v>
      </c>
      <c r="P8" s="36">
        <f t="shared" si="0"/>
        <v>0</v>
      </c>
      <c r="Q8" s="36">
        <f t="shared" si="0"/>
        <v>0</v>
      </c>
      <c r="R8" s="36">
        <f t="shared" si="0"/>
        <v>0</v>
      </c>
      <c r="S8" s="36">
        <f t="shared" si="0"/>
        <v>0</v>
      </c>
      <c r="T8" s="36">
        <f t="shared" si="0"/>
        <v>0</v>
      </c>
      <c r="U8" s="36">
        <f t="shared" si="0"/>
        <v>0</v>
      </c>
      <c r="V8" s="37">
        <f t="shared" si="0"/>
        <v>0</v>
      </c>
    </row>
    <row r="9" spans="1:22" ht="20.100000000000001" customHeight="1">
      <c r="A9" s="33"/>
      <c r="B9" s="33"/>
      <c r="C9" s="33"/>
      <c r="D9" s="34" t="s">
        <v>108</v>
      </c>
      <c r="E9" s="36">
        <f t="shared" ref="E9:N11" si="1">E10</f>
        <v>6.4</v>
      </c>
      <c r="F9" s="36">
        <f t="shared" si="1"/>
        <v>6.4</v>
      </c>
      <c r="G9" s="37">
        <f t="shared" si="1"/>
        <v>6.4</v>
      </c>
      <c r="H9" s="37">
        <f t="shared" si="1"/>
        <v>6.4</v>
      </c>
      <c r="I9" s="37">
        <f t="shared" si="1"/>
        <v>0</v>
      </c>
      <c r="J9" s="37">
        <f t="shared" si="1"/>
        <v>0</v>
      </c>
      <c r="K9" s="36">
        <f t="shared" si="1"/>
        <v>0</v>
      </c>
      <c r="L9" s="36">
        <f t="shared" si="1"/>
        <v>0</v>
      </c>
      <c r="M9" s="36">
        <f t="shared" si="1"/>
        <v>0</v>
      </c>
      <c r="N9" s="36">
        <f t="shared" si="1"/>
        <v>0</v>
      </c>
      <c r="O9" s="36">
        <f t="shared" ref="O9:V11" si="2">O10</f>
        <v>0</v>
      </c>
      <c r="P9" s="36">
        <f t="shared" si="2"/>
        <v>0</v>
      </c>
      <c r="Q9" s="36">
        <f t="shared" si="2"/>
        <v>0</v>
      </c>
      <c r="R9" s="36">
        <f t="shared" si="2"/>
        <v>0</v>
      </c>
      <c r="S9" s="36">
        <f t="shared" si="2"/>
        <v>0</v>
      </c>
      <c r="T9" s="36">
        <f t="shared" si="2"/>
        <v>0</v>
      </c>
      <c r="U9" s="36">
        <f t="shared" si="2"/>
        <v>0</v>
      </c>
      <c r="V9" s="37">
        <f t="shared" si="2"/>
        <v>0</v>
      </c>
    </row>
    <row r="10" spans="1:22" ht="20.100000000000001" customHeight="1">
      <c r="A10" s="33"/>
      <c r="B10" s="33"/>
      <c r="C10" s="33"/>
      <c r="D10" s="34" t="s">
        <v>109</v>
      </c>
      <c r="E10" s="36">
        <f t="shared" si="1"/>
        <v>6.4</v>
      </c>
      <c r="F10" s="36">
        <f t="shared" si="1"/>
        <v>6.4</v>
      </c>
      <c r="G10" s="37">
        <f t="shared" si="1"/>
        <v>6.4</v>
      </c>
      <c r="H10" s="37">
        <f t="shared" si="1"/>
        <v>6.4</v>
      </c>
      <c r="I10" s="37">
        <f t="shared" si="1"/>
        <v>0</v>
      </c>
      <c r="J10" s="37">
        <f t="shared" si="1"/>
        <v>0</v>
      </c>
      <c r="K10" s="36">
        <f t="shared" si="1"/>
        <v>0</v>
      </c>
      <c r="L10" s="36">
        <f t="shared" si="1"/>
        <v>0</v>
      </c>
      <c r="M10" s="36">
        <f t="shared" si="1"/>
        <v>0</v>
      </c>
      <c r="N10" s="36">
        <f t="shared" si="1"/>
        <v>0</v>
      </c>
      <c r="O10" s="36">
        <f t="shared" si="2"/>
        <v>0</v>
      </c>
      <c r="P10" s="36">
        <f t="shared" si="2"/>
        <v>0</v>
      </c>
      <c r="Q10" s="36">
        <f t="shared" si="2"/>
        <v>0</v>
      </c>
      <c r="R10" s="36">
        <f t="shared" si="2"/>
        <v>0</v>
      </c>
      <c r="S10" s="36">
        <f t="shared" si="2"/>
        <v>0</v>
      </c>
      <c r="T10" s="36">
        <f t="shared" si="2"/>
        <v>0</v>
      </c>
      <c r="U10" s="36">
        <f t="shared" si="2"/>
        <v>0</v>
      </c>
      <c r="V10" s="37">
        <f t="shared" si="2"/>
        <v>0</v>
      </c>
    </row>
    <row r="11" spans="1:22" ht="20.100000000000001" customHeight="1">
      <c r="A11" s="33"/>
      <c r="B11" s="33"/>
      <c r="C11" s="33"/>
      <c r="D11" s="34" t="s">
        <v>110</v>
      </c>
      <c r="E11" s="36">
        <f t="shared" si="1"/>
        <v>6.4</v>
      </c>
      <c r="F11" s="36">
        <f t="shared" si="1"/>
        <v>6.4</v>
      </c>
      <c r="G11" s="37">
        <f t="shared" si="1"/>
        <v>6.4</v>
      </c>
      <c r="H11" s="37">
        <f t="shared" si="1"/>
        <v>6.4</v>
      </c>
      <c r="I11" s="37">
        <f t="shared" si="1"/>
        <v>0</v>
      </c>
      <c r="J11" s="37">
        <f t="shared" si="1"/>
        <v>0</v>
      </c>
      <c r="K11" s="36">
        <f t="shared" si="1"/>
        <v>0</v>
      </c>
      <c r="L11" s="36">
        <f t="shared" si="1"/>
        <v>0</v>
      </c>
      <c r="M11" s="36">
        <f t="shared" si="1"/>
        <v>0</v>
      </c>
      <c r="N11" s="36">
        <f t="shared" si="1"/>
        <v>0</v>
      </c>
      <c r="O11" s="36">
        <f t="shared" si="2"/>
        <v>0</v>
      </c>
      <c r="P11" s="36">
        <f t="shared" si="2"/>
        <v>0</v>
      </c>
      <c r="Q11" s="36">
        <f t="shared" si="2"/>
        <v>0</v>
      </c>
      <c r="R11" s="36">
        <f t="shared" si="2"/>
        <v>0</v>
      </c>
      <c r="S11" s="36">
        <f t="shared" si="2"/>
        <v>0</v>
      </c>
      <c r="T11" s="36">
        <f t="shared" si="2"/>
        <v>0</v>
      </c>
      <c r="U11" s="36">
        <f t="shared" si="2"/>
        <v>0</v>
      </c>
      <c r="V11" s="37">
        <f t="shared" si="2"/>
        <v>0</v>
      </c>
    </row>
    <row r="12" spans="1:22" ht="20.100000000000001" customHeight="1">
      <c r="A12" s="33" t="s">
        <v>111</v>
      </c>
      <c r="B12" s="33" t="s">
        <v>112</v>
      </c>
      <c r="C12" s="33" t="s">
        <v>113</v>
      </c>
      <c r="D12" s="34" t="s">
        <v>114</v>
      </c>
      <c r="E12" s="36">
        <v>6.4</v>
      </c>
      <c r="F12" s="36">
        <v>6.4</v>
      </c>
      <c r="G12" s="37">
        <v>6.4</v>
      </c>
      <c r="H12" s="37">
        <v>6.4</v>
      </c>
      <c r="I12" s="37">
        <v>0</v>
      </c>
      <c r="J12" s="37">
        <v>0</v>
      </c>
      <c r="K12" s="36">
        <v>0</v>
      </c>
      <c r="L12" s="36">
        <v>0</v>
      </c>
      <c r="M12" s="36">
        <v>0</v>
      </c>
      <c r="N12" s="36">
        <v>0</v>
      </c>
      <c r="O12" s="36">
        <v>0</v>
      </c>
      <c r="P12" s="36">
        <v>0</v>
      </c>
      <c r="Q12" s="36">
        <v>0</v>
      </c>
      <c r="R12" s="36">
        <v>0</v>
      </c>
      <c r="S12" s="36">
        <v>0</v>
      </c>
      <c r="T12" s="36">
        <v>0</v>
      </c>
      <c r="U12" s="36">
        <v>0</v>
      </c>
      <c r="V12" s="37">
        <v>0</v>
      </c>
    </row>
    <row r="13" spans="1:22" ht="20.100000000000001" customHeight="1">
      <c r="A13" s="33"/>
      <c r="B13" s="33"/>
      <c r="C13" s="33"/>
      <c r="D13" s="34" t="s">
        <v>138</v>
      </c>
      <c r="E13" s="36">
        <f t="shared" ref="E13:V13" si="3">E14+E17</f>
        <v>70.92</v>
      </c>
      <c r="F13" s="36">
        <f t="shared" si="3"/>
        <v>70.92</v>
      </c>
      <c r="G13" s="37">
        <f t="shared" si="3"/>
        <v>70.92</v>
      </c>
      <c r="H13" s="37">
        <f t="shared" si="3"/>
        <v>70.92</v>
      </c>
      <c r="I13" s="37">
        <f t="shared" si="3"/>
        <v>0</v>
      </c>
      <c r="J13" s="37">
        <f t="shared" si="3"/>
        <v>0</v>
      </c>
      <c r="K13" s="36">
        <f t="shared" si="3"/>
        <v>0</v>
      </c>
      <c r="L13" s="36">
        <f t="shared" si="3"/>
        <v>0</v>
      </c>
      <c r="M13" s="36">
        <f t="shared" si="3"/>
        <v>0</v>
      </c>
      <c r="N13" s="36">
        <f t="shared" si="3"/>
        <v>0</v>
      </c>
      <c r="O13" s="36">
        <f t="shared" si="3"/>
        <v>0</v>
      </c>
      <c r="P13" s="36">
        <f t="shared" si="3"/>
        <v>0</v>
      </c>
      <c r="Q13" s="36">
        <f t="shared" si="3"/>
        <v>0</v>
      </c>
      <c r="R13" s="36">
        <f t="shared" si="3"/>
        <v>0</v>
      </c>
      <c r="S13" s="36">
        <f t="shared" si="3"/>
        <v>0</v>
      </c>
      <c r="T13" s="36">
        <f t="shared" si="3"/>
        <v>0</v>
      </c>
      <c r="U13" s="36">
        <f t="shared" si="3"/>
        <v>0</v>
      </c>
      <c r="V13" s="37">
        <f t="shared" si="3"/>
        <v>0</v>
      </c>
    </row>
    <row r="14" spans="1:22" ht="20.100000000000001" customHeight="1">
      <c r="A14" s="33"/>
      <c r="B14" s="33"/>
      <c r="C14" s="33"/>
      <c r="D14" s="34" t="s">
        <v>139</v>
      </c>
      <c r="E14" s="36">
        <f t="shared" ref="E14:N15" si="4">E15</f>
        <v>64.760000000000005</v>
      </c>
      <c r="F14" s="36">
        <f t="shared" si="4"/>
        <v>64.760000000000005</v>
      </c>
      <c r="G14" s="37">
        <f t="shared" si="4"/>
        <v>64.760000000000005</v>
      </c>
      <c r="H14" s="37">
        <f t="shared" si="4"/>
        <v>64.760000000000005</v>
      </c>
      <c r="I14" s="37">
        <f t="shared" si="4"/>
        <v>0</v>
      </c>
      <c r="J14" s="37">
        <f t="shared" si="4"/>
        <v>0</v>
      </c>
      <c r="K14" s="36">
        <f t="shared" si="4"/>
        <v>0</v>
      </c>
      <c r="L14" s="36">
        <f t="shared" si="4"/>
        <v>0</v>
      </c>
      <c r="M14" s="36">
        <f t="shared" si="4"/>
        <v>0</v>
      </c>
      <c r="N14" s="36">
        <f t="shared" si="4"/>
        <v>0</v>
      </c>
      <c r="O14" s="36">
        <f t="shared" ref="O14:V15" si="5">O15</f>
        <v>0</v>
      </c>
      <c r="P14" s="36">
        <f t="shared" si="5"/>
        <v>0</v>
      </c>
      <c r="Q14" s="36">
        <f t="shared" si="5"/>
        <v>0</v>
      </c>
      <c r="R14" s="36">
        <f t="shared" si="5"/>
        <v>0</v>
      </c>
      <c r="S14" s="36">
        <f t="shared" si="5"/>
        <v>0</v>
      </c>
      <c r="T14" s="36">
        <f t="shared" si="5"/>
        <v>0</v>
      </c>
      <c r="U14" s="36">
        <f t="shared" si="5"/>
        <v>0</v>
      </c>
      <c r="V14" s="37">
        <f t="shared" si="5"/>
        <v>0</v>
      </c>
    </row>
    <row r="15" spans="1:22" ht="20.100000000000001" customHeight="1">
      <c r="A15" s="33"/>
      <c r="B15" s="33"/>
      <c r="C15" s="33"/>
      <c r="D15" s="34" t="s">
        <v>140</v>
      </c>
      <c r="E15" s="36">
        <f t="shared" si="4"/>
        <v>64.760000000000005</v>
      </c>
      <c r="F15" s="36">
        <f t="shared" si="4"/>
        <v>64.760000000000005</v>
      </c>
      <c r="G15" s="37">
        <f t="shared" si="4"/>
        <v>64.760000000000005</v>
      </c>
      <c r="H15" s="37">
        <f t="shared" si="4"/>
        <v>64.760000000000005</v>
      </c>
      <c r="I15" s="37">
        <f t="shared" si="4"/>
        <v>0</v>
      </c>
      <c r="J15" s="37">
        <f t="shared" si="4"/>
        <v>0</v>
      </c>
      <c r="K15" s="36">
        <f t="shared" si="4"/>
        <v>0</v>
      </c>
      <c r="L15" s="36">
        <f t="shared" si="4"/>
        <v>0</v>
      </c>
      <c r="M15" s="36">
        <f t="shared" si="4"/>
        <v>0</v>
      </c>
      <c r="N15" s="36">
        <f t="shared" si="4"/>
        <v>0</v>
      </c>
      <c r="O15" s="36">
        <f t="shared" si="5"/>
        <v>0</v>
      </c>
      <c r="P15" s="36">
        <f t="shared" si="5"/>
        <v>0</v>
      </c>
      <c r="Q15" s="36">
        <f t="shared" si="5"/>
        <v>0</v>
      </c>
      <c r="R15" s="36">
        <f t="shared" si="5"/>
        <v>0</v>
      </c>
      <c r="S15" s="36">
        <f t="shared" si="5"/>
        <v>0</v>
      </c>
      <c r="T15" s="36">
        <f t="shared" si="5"/>
        <v>0</v>
      </c>
      <c r="U15" s="36">
        <f t="shared" si="5"/>
        <v>0</v>
      </c>
      <c r="V15" s="37">
        <f t="shared" si="5"/>
        <v>0</v>
      </c>
    </row>
    <row r="16" spans="1:22" ht="20.100000000000001" customHeight="1">
      <c r="A16" s="33" t="s">
        <v>141</v>
      </c>
      <c r="B16" s="33" t="s">
        <v>113</v>
      </c>
      <c r="C16" s="33" t="s">
        <v>113</v>
      </c>
      <c r="D16" s="34" t="s">
        <v>142</v>
      </c>
      <c r="E16" s="36">
        <v>64.760000000000005</v>
      </c>
      <c r="F16" s="36">
        <v>64.760000000000005</v>
      </c>
      <c r="G16" s="37">
        <v>64.760000000000005</v>
      </c>
      <c r="H16" s="37">
        <v>64.760000000000005</v>
      </c>
      <c r="I16" s="37">
        <v>0</v>
      </c>
      <c r="J16" s="37">
        <v>0</v>
      </c>
      <c r="K16" s="36">
        <v>0</v>
      </c>
      <c r="L16" s="36">
        <v>0</v>
      </c>
      <c r="M16" s="36">
        <v>0</v>
      </c>
      <c r="N16" s="36">
        <v>0</v>
      </c>
      <c r="O16" s="36">
        <v>0</v>
      </c>
      <c r="P16" s="36">
        <v>0</v>
      </c>
      <c r="Q16" s="36">
        <v>0</v>
      </c>
      <c r="R16" s="36">
        <v>0</v>
      </c>
      <c r="S16" s="36">
        <v>0</v>
      </c>
      <c r="T16" s="36">
        <v>0</v>
      </c>
      <c r="U16" s="36">
        <v>0</v>
      </c>
      <c r="V16" s="37">
        <v>0</v>
      </c>
    </row>
    <row r="17" spans="1:22" ht="20.100000000000001" customHeight="1">
      <c r="A17" s="33"/>
      <c r="B17" s="33"/>
      <c r="C17" s="33"/>
      <c r="D17" s="34" t="s">
        <v>143</v>
      </c>
      <c r="E17" s="36">
        <f t="shared" ref="E17:V17" si="6">E18+E20+E22</f>
        <v>6.16</v>
      </c>
      <c r="F17" s="36">
        <f t="shared" si="6"/>
        <v>6.16</v>
      </c>
      <c r="G17" s="37">
        <f t="shared" si="6"/>
        <v>6.16</v>
      </c>
      <c r="H17" s="37">
        <f t="shared" si="6"/>
        <v>6.16</v>
      </c>
      <c r="I17" s="37">
        <f t="shared" si="6"/>
        <v>0</v>
      </c>
      <c r="J17" s="37">
        <f t="shared" si="6"/>
        <v>0</v>
      </c>
      <c r="K17" s="36">
        <f t="shared" si="6"/>
        <v>0</v>
      </c>
      <c r="L17" s="36">
        <f t="shared" si="6"/>
        <v>0</v>
      </c>
      <c r="M17" s="36">
        <f t="shared" si="6"/>
        <v>0</v>
      </c>
      <c r="N17" s="36">
        <f t="shared" si="6"/>
        <v>0</v>
      </c>
      <c r="O17" s="36">
        <f t="shared" si="6"/>
        <v>0</v>
      </c>
      <c r="P17" s="36">
        <f t="shared" si="6"/>
        <v>0</v>
      </c>
      <c r="Q17" s="36">
        <f t="shared" si="6"/>
        <v>0</v>
      </c>
      <c r="R17" s="36">
        <f t="shared" si="6"/>
        <v>0</v>
      </c>
      <c r="S17" s="36">
        <f t="shared" si="6"/>
        <v>0</v>
      </c>
      <c r="T17" s="36">
        <f t="shared" si="6"/>
        <v>0</v>
      </c>
      <c r="U17" s="36">
        <f t="shared" si="6"/>
        <v>0</v>
      </c>
      <c r="V17" s="37">
        <f t="shared" si="6"/>
        <v>0</v>
      </c>
    </row>
    <row r="18" spans="1:22" ht="20.100000000000001" customHeight="1">
      <c r="A18" s="33"/>
      <c r="B18" s="33"/>
      <c r="C18" s="33"/>
      <c r="D18" s="34" t="s">
        <v>144</v>
      </c>
      <c r="E18" s="36">
        <f t="shared" ref="E18:V18" si="7">E19</f>
        <v>2.27</v>
      </c>
      <c r="F18" s="36">
        <f t="shared" si="7"/>
        <v>2.27</v>
      </c>
      <c r="G18" s="37">
        <f t="shared" si="7"/>
        <v>2.27</v>
      </c>
      <c r="H18" s="37">
        <f t="shared" si="7"/>
        <v>2.27</v>
      </c>
      <c r="I18" s="37">
        <f t="shared" si="7"/>
        <v>0</v>
      </c>
      <c r="J18" s="37">
        <f t="shared" si="7"/>
        <v>0</v>
      </c>
      <c r="K18" s="36">
        <f t="shared" si="7"/>
        <v>0</v>
      </c>
      <c r="L18" s="36">
        <f t="shared" si="7"/>
        <v>0</v>
      </c>
      <c r="M18" s="36">
        <f t="shared" si="7"/>
        <v>0</v>
      </c>
      <c r="N18" s="36">
        <f t="shared" si="7"/>
        <v>0</v>
      </c>
      <c r="O18" s="36">
        <f t="shared" si="7"/>
        <v>0</v>
      </c>
      <c r="P18" s="36">
        <f t="shared" si="7"/>
        <v>0</v>
      </c>
      <c r="Q18" s="36">
        <f t="shared" si="7"/>
        <v>0</v>
      </c>
      <c r="R18" s="36">
        <f t="shared" si="7"/>
        <v>0</v>
      </c>
      <c r="S18" s="36">
        <f t="shared" si="7"/>
        <v>0</v>
      </c>
      <c r="T18" s="36">
        <f t="shared" si="7"/>
        <v>0</v>
      </c>
      <c r="U18" s="36">
        <f t="shared" si="7"/>
        <v>0</v>
      </c>
      <c r="V18" s="37">
        <f t="shared" si="7"/>
        <v>0</v>
      </c>
    </row>
    <row r="19" spans="1:22" ht="20.100000000000001" customHeight="1">
      <c r="A19" s="33" t="s">
        <v>141</v>
      </c>
      <c r="B19" s="33" t="s">
        <v>145</v>
      </c>
      <c r="C19" s="33" t="s">
        <v>115</v>
      </c>
      <c r="D19" s="34" t="s">
        <v>146</v>
      </c>
      <c r="E19" s="36">
        <v>2.27</v>
      </c>
      <c r="F19" s="36">
        <v>2.27</v>
      </c>
      <c r="G19" s="37">
        <v>2.27</v>
      </c>
      <c r="H19" s="37">
        <v>2.27</v>
      </c>
      <c r="I19" s="37">
        <v>0</v>
      </c>
      <c r="J19" s="37">
        <v>0</v>
      </c>
      <c r="K19" s="36">
        <v>0</v>
      </c>
      <c r="L19" s="36">
        <v>0</v>
      </c>
      <c r="M19" s="36">
        <v>0</v>
      </c>
      <c r="N19" s="36">
        <v>0</v>
      </c>
      <c r="O19" s="36">
        <v>0</v>
      </c>
      <c r="P19" s="36">
        <v>0</v>
      </c>
      <c r="Q19" s="36">
        <v>0</v>
      </c>
      <c r="R19" s="36">
        <v>0</v>
      </c>
      <c r="S19" s="36">
        <v>0</v>
      </c>
      <c r="T19" s="36">
        <v>0</v>
      </c>
      <c r="U19" s="36">
        <v>0</v>
      </c>
      <c r="V19" s="37">
        <v>0</v>
      </c>
    </row>
    <row r="20" spans="1:22" ht="20.100000000000001" customHeight="1">
      <c r="A20" s="33"/>
      <c r="B20" s="33"/>
      <c r="C20" s="33"/>
      <c r="D20" s="34" t="s">
        <v>147</v>
      </c>
      <c r="E20" s="36">
        <f t="shared" ref="E20:V20" si="8">E21</f>
        <v>2.27</v>
      </c>
      <c r="F20" s="36">
        <f t="shared" si="8"/>
        <v>2.27</v>
      </c>
      <c r="G20" s="37">
        <f t="shared" si="8"/>
        <v>2.27</v>
      </c>
      <c r="H20" s="37">
        <f t="shared" si="8"/>
        <v>2.27</v>
      </c>
      <c r="I20" s="37">
        <f t="shared" si="8"/>
        <v>0</v>
      </c>
      <c r="J20" s="37">
        <f t="shared" si="8"/>
        <v>0</v>
      </c>
      <c r="K20" s="36">
        <f t="shared" si="8"/>
        <v>0</v>
      </c>
      <c r="L20" s="36">
        <f t="shared" si="8"/>
        <v>0</v>
      </c>
      <c r="M20" s="36">
        <f t="shared" si="8"/>
        <v>0</v>
      </c>
      <c r="N20" s="36">
        <f t="shared" si="8"/>
        <v>0</v>
      </c>
      <c r="O20" s="36">
        <f t="shared" si="8"/>
        <v>0</v>
      </c>
      <c r="P20" s="36">
        <f t="shared" si="8"/>
        <v>0</v>
      </c>
      <c r="Q20" s="36">
        <f t="shared" si="8"/>
        <v>0</v>
      </c>
      <c r="R20" s="36">
        <f t="shared" si="8"/>
        <v>0</v>
      </c>
      <c r="S20" s="36">
        <f t="shared" si="8"/>
        <v>0</v>
      </c>
      <c r="T20" s="36">
        <f t="shared" si="8"/>
        <v>0</v>
      </c>
      <c r="U20" s="36">
        <f t="shared" si="8"/>
        <v>0</v>
      </c>
      <c r="V20" s="37">
        <f t="shared" si="8"/>
        <v>0</v>
      </c>
    </row>
    <row r="21" spans="1:22" ht="20.100000000000001" customHeight="1">
      <c r="A21" s="33" t="s">
        <v>141</v>
      </c>
      <c r="B21" s="33" t="s">
        <v>145</v>
      </c>
      <c r="C21" s="33" t="s">
        <v>134</v>
      </c>
      <c r="D21" s="34" t="s">
        <v>148</v>
      </c>
      <c r="E21" s="36">
        <v>2.27</v>
      </c>
      <c r="F21" s="36">
        <v>2.27</v>
      </c>
      <c r="G21" s="37">
        <v>2.27</v>
      </c>
      <c r="H21" s="37">
        <v>2.27</v>
      </c>
      <c r="I21" s="37">
        <v>0</v>
      </c>
      <c r="J21" s="37">
        <v>0</v>
      </c>
      <c r="K21" s="36">
        <v>0</v>
      </c>
      <c r="L21" s="36">
        <v>0</v>
      </c>
      <c r="M21" s="36">
        <v>0</v>
      </c>
      <c r="N21" s="36">
        <v>0</v>
      </c>
      <c r="O21" s="36">
        <v>0</v>
      </c>
      <c r="P21" s="36">
        <v>0</v>
      </c>
      <c r="Q21" s="36">
        <v>0</v>
      </c>
      <c r="R21" s="36">
        <v>0</v>
      </c>
      <c r="S21" s="36">
        <v>0</v>
      </c>
      <c r="T21" s="36">
        <v>0</v>
      </c>
      <c r="U21" s="36">
        <v>0</v>
      </c>
      <c r="V21" s="37">
        <v>0</v>
      </c>
    </row>
    <row r="22" spans="1:22" ht="20.100000000000001" customHeight="1">
      <c r="A22" s="33"/>
      <c r="B22" s="33"/>
      <c r="C22" s="33"/>
      <c r="D22" s="34" t="s">
        <v>149</v>
      </c>
      <c r="E22" s="36">
        <f t="shared" ref="E22:V22" si="9">E23</f>
        <v>1.62</v>
      </c>
      <c r="F22" s="36">
        <f t="shared" si="9"/>
        <v>1.62</v>
      </c>
      <c r="G22" s="37">
        <f t="shared" si="9"/>
        <v>1.62</v>
      </c>
      <c r="H22" s="37">
        <f t="shared" si="9"/>
        <v>1.62</v>
      </c>
      <c r="I22" s="37">
        <f t="shared" si="9"/>
        <v>0</v>
      </c>
      <c r="J22" s="37">
        <f t="shared" si="9"/>
        <v>0</v>
      </c>
      <c r="K22" s="36">
        <f t="shared" si="9"/>
        <v>0</v>
      </c>
      <c r="L22" s="36">
        <f t="shared" si="9"/>
        <v>0</v>
      </c>
      <c r="M22" s="36">
        <f t="shared" si="9"/>
        <v>0</v>
      </c>
      <c r="N22" s="36">
        <f t="shared" si="9"/>
        <v>0</v>
      </c>
      <c r="O22" s="36">
        <f t="shared" si="9"/>
        <v>0</v>
      </c>
      <c r="P22" s="36">
        <f t="shared" si="9"/>
        <v>0</v>
      </c>
      <c r="Q22" s="36">
        <f t="shared" si="9"/>
        <v>0</v>
      </c>
      <c r="R22" s="36">
        <f t="shared" si="9"/>
        <v>0</v>
      </c>
      <c r="S22" s="36">
        <f t="shared" si="9"/>
        <v>0</v>
      </c>
      <c r="T22" s="36">
        <f t="shared" si="9"/>
        <v>0</v>
      </c>
      <c r="U22" s="36">
        <f t="shared" si="9"/>
        <v>0</v>
      </c>
      <c r="V22" s="37">
        <f t="shared" si="9"/>
        <v>0</v>
      </c>
    </row>
    <row r="23" spans="1:22" ht="20.100000000000001" customHeight="1">
      <c r="A23" s="33" t="s">
        <v>141</v>
      </c>
      <c r="B23" s="33" t="s">
        <v>145</v>
      </c>
      <c r="C23" s="33" t="s">
        <v>129</v>
      </c>
      <c r="D23" s="34" t="s">
        <v>150</v>
      </c>
      <c r="E23" s="36">
        <v>1.62</v>
      </c>
      <c r="F23" s="36">
        <v>1.62</v>
      </c>
      <c r="G23" s="37">
        <v>1.62</v>
      </c>
      <c r="H23" s="37">
        <v>1.62</v>
      </c>
      <c r="I23" s="37">
        <v>0</v>
      </c>
      <c r="J23" s="37">
        <v>0</v>
      </c>
      <c r="K23" s="36">
        <v>0</v>
      </c>
      <c r="L23" s="36">
        <v>0</v>
      </c>
      <c r="M23" s="36">
        <v>0</v>
      </c>
      <c r="N23" s="36">
        <v>0</v>
      </c>
      <c r="O23" s="36">
        <v>0</v>
      </c>
      <c r="P23" s="36">
        <v>0</v>
      </c>
      <c r="Q23" s="36">
        <v>0</v>
      </c>
      <c r="R23" s="36">
        <v>0</v>
      </c>
      <c r="S23" s="36">
        <v>0</v>
      </c>
      <c r="T23" s="36">
        <v>0</v>
      </c>
      <c r="U23" s="36">
        <v>0</v>
      </c>
      <c r="V23" s="37">
        <v>0</v>
      </c>
    </row>
    <row r="24" spans="1:22" ht="20.100000000000001" customHeight="1">
      <c r="A24" s="33"/>
      <c r="B24" s="33"/>
      <c r="C24" s="33"/>
      <c r="D24" s="34" t="s">
        <v>151</v>
      </c>
      <c r="E24" s="36">
        <f t="shared" ref="E24:V24" si="10">E25+E56+E61+E68+E121+E130+E135</f>
        <v>3084.15</v>
      </c>
      <c r="F24" s="36">
        <f t="shared" si="10"/>
        <v>3084.15</v>
      </c>
      <c r="G24" s="37">
        <f t="shared" si="10"/>
        <v>3084.15</v>
      </c>
      <c r="H24" s="37">
        <f t="shared" si="10"/>
        <v>3084.15</v>
      </c>
      <c r="I24" s="37">
        <f t="shared" si="10"/>
        <v>0</v>
      </c>
      <c r="J24" s="37">
        <f t="shared" si="10"/>
        <v>0</v>
      </c>
      <c r="K24" s="36">
        <f t="shared" si="10"/>
        <v>0</v>
      </c>
      <c r="L24" s="36">
        <f t="shared" si="10"/>
        <v>0</v>
      </c>
      <c r="M24" s="36">
        <f t="shared" si="10"/>
        <v>0</v>
      </c>
      <c r="N24" s="36">
        <f t="shared" si="10"/>
        <v>0</v>
      </c>
      <c r="O24" s="36">
        <f t="shared" si="10"/>
        <v>0</v>
      </c>
      <c r="P24" s="36">
        <f t="shared" si="10"/>
        <v>0</v>
      </c>
      <c r="Q24" s="36">
        <f t="shared" si="10"/>
        <v>0</v>
      </c>
      <c r="R24" s="36">
        <f t="shared" si="10"/>
        <v>0</v>
      </c>
      <c r="S24" s="36">
        <f t="shared" si="10"/>
        <v>0</v>
      </c>
      <c r="T24" s="36">
        <f t="shared" si="10"/>
        <v>0</v>
      </c>
      <c r="U24" s="36">
        <f t="shared" si="10"/>
        <v>0</v>
      </c>
      <c r="V24" s="37">
        <f t="shared" si="10"/>
        <v>0</v>
      </c>
    </row>
    <row r="25" spans="1:22" ht="20.100000000000001" customHeight="1">
      <c r="A25" s="33"/>
      <c r="B25" s="33"/>
      <c r="C25" s="33"/>
      <c r="D25" s="34" t="s">
        <v>275</v>
      </c>
      <c r="E25" s="36">
        <f t="shared" ref="E25:V25" si="11">E26+E40+E44</f>
        <v>755.90000000000009</v>
      </c>
      <c r="F25" s="36">
        <f t="shared" si="11"/>
        <v>755.90000000000009</v>
      </c>
      <c r="G25" s="37">
        <f t="shared" si="11"/>
        <v>755.90000000000009</v>
      </c>
      <c r="H25" s="37">
        <f t="shared" si="11"/>
        <v>755.90000000000009</v>
      </c>
      <c r="I25" s="37">
        <f t="shared" si="11"/>
        <v>0</v>
      </c>
      <c r="J25" s="37">
        <f t="shared" si="11"/>
        <v>0</v>
      </c>
      <c r="K25" s="36">
        <f t="shared" si="11"/>
        <v>0</v>
      </c>
      <c r="L25" s="36">
        <f t="shared" si="11"/>
        <v>0</v>
      </c>
      <c r="M25" s="36">
        <f t="shared" si="11"/>
        <v>0</v>
      </c>
      <c r="N25" s="36">
        <f t="shared" si="11"/>
        <v>0</v>
      </c>
      <c r="O25" s="36">
        <f t="shared" si="11"/>
        <v>0</v>
      </c>
      <c r="P25" s="36">
        <f t="shared" si="11"/>
        <v>0</v>
      </c>
      <c r="Q25" s="36">
        <f t="shared" si="11"/>
        <v>0</v>
      </c>
      <c r="R25" s="36">
        <f t="shared" si="11"/>
        <v>0</v>
      </c>
      <c r="S25" s="36">
        <f t="shared" si="11"/>
        <v>0</v>
      </c>
      <c r="T25" s="36">
        <f t="shared" si="11"/>
        <v>0</v>
      </c>
      <c r="U25" s="36">
        <f t="shared" si="11"/>
        <v>0</v>
      </c>
      <c r="V25" s="37">
        <f t="shared" si="11"/>
        <v>0</v>
      </c>
    </row>
    <row r="26" spans="1:22" ht="20.100000000000001" customHeight="1">
      <c r="A26" s="33"/>
      <c r="B26" s="33"/>
      <c r="C26" s="33"/>
      <c r="D26" s="34" t="s">
        <v>276</v>
      </c>
      <c r="E26" s="36">
        <f t="shared" ref="E26:V26" si="12">SUM(E27:E39)</f>
        <v>147.32000000000002</v>
      </c>
      <c r="F26" s="36">
        <f t="shared" si="12"/>
        <v>147.32000000000002</v>
      </c>
      <c r="G26" s="37">
        <f t="shared" si="12"/>
        <v>147.32000000000002</v>
      </c>
      <c r="H26" s="37">
        <f t="shared" si="12"/>
        <v>147.32000000000002</v>
      </c>
      <c r="I26" s="37">
        <f t="shared" si="12"/>
        <v>0</v>
      </c>
      <c r="J26" s="37">
        <f t="shared" si="12"/>
        <v>0</v>
      </c>
      <c r="K26" s="36">
        <f t="shared" si="12"/>
        <v>0</v>
      </c>
      <c r="L26" s="36">
        <f t="shared" si="12"/>
        <v>0</v>
      </c>
      <c r="M26" s="36">
        <f t="shared" si="12"/>
        <v>0</v>
      </c>
      <c r="N26" s="36">
        <f t="shared" si="12"/>
        <v>0</v>
      </c>
      <c r="O26" s="36">
        <f t="shared" si="12"/>
        <v>0</v>
      </c>
      <c r="P26" s="36">
        <f t="shared" si="12"/>
        <v>0</v>
      </c>
      <c r="Q26" s="36">
        <f t="shared" si="12"/>
        <v>0</v>
      </c>
      <c r="R26" s="36">
        <f t="shared" si="12"/>
        <v>0</v>
      </c>
      <c r="S26" s="36">
        <f t="shared" si="12"/>
        <v>0</v>
      </c>
      <c r="T26" s="36">
        <f t="shared" si="12"/>
        <v>0</v>
      </c>
      <c r="U26" s="36">
        <f t="shared" si="12"/>
        <v>0</v>
      </c>
      <c r="V26" s="37">
        <f t="shared" si="12"/>
        <v>0</v>
      </c>
    </row>
    <row r="27" spans="1:22" ht="20.100000000000001" customHeight="1">
      <c r="A27" s="33" t="s">
        <v>154</v>
      </c>
      <c r="B27" s="33" t="s">
        <v>115</v>
      </c>
      <c r="C27" s="33" t="s">
        <v>115</v>
      </c>
      <c r="D27" s="34" t="s">
        <v>116</v>
      </c>
      <c r="E27" s="36">
        <v>87.95</v>
      </c>
      <c r="F27" s="36">
        <v>87.95</v>
      </c>
      <c r="G27" s="37">
        <v>87.95</v>
      </c>
      <c r="H27" s="37">
        <v>87.95</v>
      </c>
      <c r="I27" s="37">
        <v>0</v>
      </c>
      <c r="J27" s="37">
        <v>0</v>
      </c>
      <c r="K27" s="36">
        <v>0</v>
      </c>
      <c r="L27" s="36">
        <v>0</v>
      </c>
      <c r="M27" s="36">
        <v>0</v>
      </c>
      <c r="N27" s="36">
        <v>0</v>
      </c>
      <c r="O27" s="36">
        <v>0</v>
      </c>
      <c r="P27" s="36">
        <v>0</v>
      </c>
      <c r="Q27" s="36">
        <v>0</v>
      </c>
      <c r="R27" s="36">
        <v>0</v>
      </c>
      <c r="S27" s="36">
        <v>0</v>
      </c>
      <c r="T27" s="36">
        <v>0</v>
      </c>
      <c r="U27" s="36">
        <v>0</v>
      </c>
      <c r="V27" s="37">
        <v>0</v>
      </c>
    </row>
    <row r="28" spans="1:22" ht="20.100000000000001" customHeight="1">
      <c r="A28" s="33" t="s">
        <v>154</v>
      </c>
      <c r="B28" s="33" t="s">
        <v>115</v>
      </c>
      <c r="C28" s="33" t="s">
        <v>115</v>
      </c>
      <c r="D28" s="34" t="s">
        <v>117</v>
      </c>
      <c r="E28" s="36">
        <v>7.34</v>
      </c>
      <c r="F28" s="36">
        <v>7.34</v>
      </c>
      <c r="G28" s="37">
        <v>7.34</v>
      </c>
      <c r="H28" s="37">
        <v>7.34</v>
      </c>
      <c r="I28" s="37">
        <v>0</v>
      </c>
      <c r="J28" s="37">
        <v>0</v>
      </c>
      <c r="K28" s="36">
        <v>0</v>
      </c>
      <c r="L28" s="36">
        <v>0</v>
      </c>
      <c r="M28" s="36">
        <v>0</v>
      </c>
      <c r="N28" s="36">
        <v>0</v>
      </c>
      <c r="O28" s="36">
        <v>0</v>
      </c>
      <c r="P28" s="36">
        <v>0</v>
      </c>
      <c r="Q28" s="36">
        <v>0</v>
      </c>
      <c r="R28" s="36">
        <v>0</v>
      </c>
      <c r="S28" s="36">
        <v>0</v>
      </c>
      <c r="T28" s="36">
        <v>0</v>
      </c>
      <c r="U28" s="36">
        <v>0</v>
      </c>
      <c r="V28" s="37">
        <v>0</v>
      </c>
    </row>
    <row r="29" spans="1:22" ht="20.100000000000001" customHeight="1">
      <c r="A29" s="33" t="s">
        <v>154</v>
      </c>
      <c r="B29" s="33" t="s">
        <v>115</v>
      </c>
      <c r="C29" s="33" t="s">
        <v>115</v>
      </c>
      <c r="D29" s="34" t="s">
        <v>118</v>
      </c>
      <c r="E29" s="36">
        <v>2.4500000000000002</v>
      </c>
      <c r="F29" s="36">
        <v>2.4500000000000002</v>
      </c>
      <c r="G29" s="37">
        <v>2.4500000000000002</v>
      </c>
      <c r="H29" s="37">
        <v>2.4500000000000002</v>
      </c>
      <c r="I29" s="37">
        <v>0</v>
      </c>
      <c r="J29" s="37">
        <v>0</v>
      </c>
      <c r="K29" s="36">
        <v>0</v>
      </c>
      <c r="L29" s="36">
        <v>0</v>
      </c>
      <c r="M29" s="36">
        <v>0</v>
      </c>
      <c r="N29" s="36">
        <v>0</v>
      </c>
      <c r="O29" s="36">
        <v>0</v>
      </c>
      <c r="P29" s="36">
        <v>0</v>
      </c>
      <c r="Q29" s="36">
        <v>0</v>
      </c>
      <c r="R29" s="36">
        <v>0</v>
      </c>
      <c r="S29" s="36">
        <v>0</v>
      </c>
      <c r="T29" s="36">
        <v>0</v>
      </c>
      <c r="U29" s="36">
        <v>0</v>
      </c>
      <c r="V29" s="37">
        <v>0</v>
      </c>
    </row>
    <row r="30" spans="1:22" ht="20.100000000000001" customHeight="1">
      <c r="A30" s="33" t="s">
        <v>154</v>
      </c>
      <c r="B30" s="33" t="s">
        <v>115</v>
      </c>
      <c r="C30" s="33" t="s">
        <v>115</v>
      </c>
      <c r="D30" s="34" t="s">
        <v>119</v>
      </c>
      <c r="E30" s="36">
        <v>7.34</v>
      </c>
      <c r="F30" s="36">
        <v>7.34</v>
      </c>
      <c r="G30" s="37">
        <v>7.34</v>
      </c>
      <c r="H30" s="37">
        <v>7.34</v>
      </c>
      <c r="I30" s="37">
        <v>0</v>
      </c>
      <c r="J30" s="37">
        <v>0</v>
      </c>
      <c r="K30" s="36">
        <v>0</v>
      </c>
      <c r="L30" s="36">
        <v>0</v>
      </c>
      <c r="M30" s="36">
        <v>0</v>
      </c>
      <c r="N30" s="36">
        <v>0</v>
      </c>
      <c r="O30" s="36">
        <v>0</v>
      </c>
      <c r="P30" s="36">
        <v>0</v>
      </c>
      <c r="Q30" s="36">
        <v>0</v>
      </c>
      <c r="R30" s="36">
        <v>0</v>
      </c>
      <c r="S30" s="36">
        <v>0</v>
      </c>
      <c r="T30" s="36">
        <v>0</v>
      </c>
      <c r="U30" s="36">
        <v>0</v>
      </c>
      <c r="V30" s="37">
        <v>0</v>
      </c>
    </row>
    <row r="31" spans="1:22" ht="20.100000000000001" customHeight="1">
      <c r="A31" s="33" t="s">
        <v>154</v>
      </c>
      <c r="B31" s="33" t="s">
        <v>115</v>
      </c>
      <c r="C31" s="33" t="s">
        <v>115</v>
      </c>
      <c r="D31" s="34" t="s">
        <v>120</v>
      </c>
      <c r="E31" s="36">
        <v>11.52</v>
      </c>
      <c r="F31" s="36">
        <v>11.52</v>
      </c>
      <c r="G31" s="37">
        <v>11.52</v>
      </c>
      <c r="H31" s="37">
        <v>11.52</v>
      </c>
      <c r="I31" s="37">
        <v>0</v>
      </c>
      <c r="J31" s="37">
        <v>0</v>
      </c>
      <c r="K31" s="36">
        <v>0</v>
      </c>
      <c r="L31" s="36">
        <v>0</v>
      </c>
      <c r="M31" s="36">
        <v>0</v>
      </c>
      <c r="N31" s="36">
        <v>0</v>
      </c>
      <c r="O31" s="36">
        <v>0</v>
      </c>
      <c r="P31" s="36">
        <v>0</v>
      </c>
      <c r="Q31" s="36">
        <v>0</v>
      </c>
      <c r="R31" s="36">
        <v>0</v>
      </c>
      <c r="S31" s="36">
        <v>0</v>
      </c>
      <c r="T31" s="36">
        <v>0</v>
      </c>
      <c r="U31" s="36">
        <v>0</v>
      </c>
      <c r="V31" s="37">
        <v>0</v>
      </c>
    </row>
    <row r="32" spans="1:22" ht="20.100000000000001" customHeight="1">
      <c r="A32" s="33" t="s">
        <v>154</v>
      </c>
      <c r="B32" s="33" t="s">
        <v>115</v>
      </c>
      <c r="C32" s="33" t="s">
        <v>115</v>
      </c>
      <c r="D32" s="34" t="s">
        <v>121</v>
      </c>
      <c r="E32" s="36">
        <v>2.86</v>
      </c>
      <c r="F32" s="36">
        <v>2.86</v>
      </c>
      <c r="G32" s="37">
        <v>2.86</v>
      </c>
      <c r="H32" s="37">
        <v>2.86</v>
      </c>
      <c r="I32" s="37">
        <v>0</v>
      </c>
      <c r="J32" s="37">
        <v>0</v>
      </c>
      <c r="K32" s="36">
        <v>0</v>
      </c>
      <c r="L32" s="36">
        <v>0</v>
      </c>
      <c r="M32" s="36">
        <v>0</v>
      </c>
      <c r="N32" s="36">
        <v>0</v>
      </c>
      <c r="O32" s="36">
        <v>0</v>
      </c>
      <c r="P32" s="36">
        <v>0</v>
      </c>
      <c r="Q32" s="36">
        <v>0</v>
      </c>
      <c r="R32" s="36">
        <v>0</v>
      </c>
      <c r="S32" s="36">
        <v>0</v>
      </c>
      <c r="T32" s="36">
        <v>0</v>
      </c>
      <c r="U32" s="36">
        <v>0</v>
      </c>
      <c r="V32" s="37">
        <v>0</v>
      </c>
    </row>
    <row r="33" spans="1:22" ht="20.100000000000001" customHeight="1">
      <c r="A33" s="33" t="s">
        <v>154</v>
      </c>
      <c r="B33" s="33" t="s">
        <v>115</v>
      </c>
      <c r="C33" s="33" t="s">
        <v>115</v>
      </c>
      <c r="D33" s="34" t="s">
        <v>122</v>
      </c>
      <c r="E33" s="36">
        <v>6.43</v>
      </c>
      <c r="F33" s="36">
        <v>6.43</v>
      </c>
      <c r="G33" s="37">
        <v>6.43</v>
      </c>
      <c r="H33" s="37">
        <v>6.43</v>
      </c>
      <c r="I33" s="37">
        <v>0</v>
      </c>
      <c r="J33" s="37">
        <v>0</v>
      </c>
      <c r="K33" s="36">
        <v>0</v>
      </c>
      <c r="L33" s="36">
        <v>0</v>
      </c>
      <c r="M33" s="36">
        <v>0</v>
      </c>
      <c r="N33" s="36">
        <v>0</v>
      </c>
      <c r="O33" s="36">
        <v>0</v>
      </c>
      <c r="P33" s="36">
        <v>0</v>
      </c>
      <c r="Q33" s="36">
        <v>0</v>
      </c>
      <c r="R33" s="36">
        <v>0</v>
      </c>
      <c r="S33" s="36">
        <v>0</v>
      </c>
      <c r="T33" s="36">
        <v>0</v>
      </c>
      <c r="U33" s="36">
        <v>0</v>
      </c>
      <c r="V33" s="37">
        <v>0</v>
      </c>
    </row>
    <row r="34" spans="1:22" ht="20.100000000000001" customHeight="1">
      <c r="A34" s="33" t="s">
        <v>154</v>
      </c>
      <c r="B34" s="33" t="s">
        <v>115</v>
      </c>
      <c r="C34" s="33" t="s">
        <v>115</v>
      </c>
      <c r="D34" s="34" t="s">
        <v>133</v>
      </c>
      <c r="E34" s="36">
        <v>0.08</v>
      </c>
      <c r="F34" s="36">
        <v>0.08</v>
      </c>
      <c r="G34" s="37">
        <v>0.08</v>
      </c>
      <c r="H34" s="37">
        <v>0.08</v>
      </c>
      <c r="I34" s="37">
        <v>0</v>
      </c>
      <c r="J34" s="37">
        <v>0</v>
      </c>
      <c r="K34" s="36">
        <v>0</v>
      </c>
      <c r="L34" s="36">
        <v>0</v>
      </c>
      <c r="M34" s="36">
        <v>0</v>
      </c>
      <c r="N34" s="36">
        <v>0</v>
      </c>
      <c r="O34" s="36">
        <v>0</v>
      </c>
      <c r="P34" s="36">
        <v>0</v>
      </c>
      <c r="Q34" s="36">
        <v>0</v>
      </c>
      <c r="R34" s="36">
        <v>0</v>
      </c>
      <c r="S34" s="36">
        <v>0</v>
      </c>
      <c r="T34" s="36">
        <v>0</v>
      </c>
      <c r="U34" s="36">
        <v>0</v>
      </c>
      <c r="V34" s="37">
        <v>0</v>
      </c>
    </row>
    <row r="35" spans="1:22" ht="20.100000000000001" customHeight="1">
      <c r="A35" s="33" t="s">
        <v>154</v>
      </c>
      <c r="B35" s="33" t="s">
        <v>115</v>
      </c>
      <c r="C35" s="33" t="s">
        <v>115</v>
      </c>
      <c r="D35" s="34" t="s">
        <v>123</v>
      </c>
      <c r="E35" s="36">
        <v>3.52</v>
      </c>
      <c r="F35" s="36">
        <v>3.52</v>
      </c>
      <c r="G35" s="37">
        <v>3.52</v>
      </c>
      <c r="H35" s="37">
        <v>3.52</v>
      </c>
      <c r="I35" s="37">
        <v>0</v>
      </c>
      <c r="J35" s="37">
        <v>0</v>
      </c>
      <c r="K35" s="36">
        <v>0</v>
      </c>
      <c r="L35" s="36">
        <v>0</v>
      </c>
      <c r="M35" s="36">
        <v>0</v>
      </c>
      <c r="N35" s="36">
        <v>0</v>
      </c>
      <c r="O35" s="36">
        <v>0</v>
      </c>
      <c r="P35" s="36">
        <v>0</v>
      </c>
      <c r="Q35" s="36">
        <v>0</v>
      </c>
      <c r="R35" s="36">
        <v>0</v>
      </c>
      <c r="S35" s="36">
        <v>0</v>
      </c>
      <c r="T35" s="36">
        <v>0</v>
      </c>
      <c r="U35" s="36">
        <v>0</v>
      </c>
      <c r="V35" s="37">
        <v>0</v>
      </c>
    </row>
    <row r="36" spans="1:22" ht="20.100000000000001" customHeight="1">
      <c r="A36" s="33" t="s">
        <v>154</v>
      </c>
      <c r="B36" s="33" t="s">
        <v>115</v>
      </c>
      <c r="C36" s="33" t="s">
        <v>115</v>
      </c>
      <c r="D36" s="34" t="s">
        <v>124</v>
      </c>
      <c r="E36" s="36">
        <v>1.76</v>
      </c>
      <c r="F36" s="36">
        <v>1.76</v>
      </c>
      <c r="G36" s="37">
        <v>1.76</v>
      </c>
      <c r="H36" s="37">
        <v>1.76</v>
      </c>
      <c r="I36" s="37">
        <v>0</v>
      </c>
      <c r="J36" s="37">
        <v>0</v>
      </c>
      <c r="K36" s="36">
        <v>0</v>
      </c>
      <c r="L36" s="36">
        <v>0</v>
      </c>
      <c r="M36" s="36">
        <v>0</v>
      </c>
      <c r="N36" s="36">
        <v>0</v>
      </c>
      <c r="O36" s="36">
        <v>0</v>
      </c>
      <c r="P36" s="36">
        <v>0</v>
      </c>
      <c r="Q36" s="36">
        <v>0</v>
      </c>
      <c r="R36" s="36">
        <v>0</v>
      </c>
      <c r="S36" s="36">
        <v>0</v>
      </c>
      <c r="T36" s="36">
        <v>0</v>
      </c>
      <c r="U36" s="36">
        <v>0</v>
      </c>
      <c r="V36" s="37">
        <v>0</v>
      </c>
    </row>
    <row r="37" spans="1:22" ht="20.100000000000001" customHeight="1">
      <c r="A37" s="33" t="s">
        <v>154</v>
      </c>
      <c r="B37" s="33" t="s">
        <v>115</v>
      </c>
      <c r="C37" s="33" t="s">
        <v>115</v>
      </c>
      <c r="D37" s="34" t="s">
        <v>126</v>
      </c>
      <c r="E37" s="36">
        <v>4.5</v>
      </c>
      <c r="F37" s="36">
        <v>4.5</v>
      </c>
      <c r="G37" s="37">
        <v>4.5</v>
      </c>
      <c r="H37" s="37">
        <v>4.5</v>
      </c>
      <c r="I37" s="37">
        <v>0</v>
      </c>
      <c r="J37" s="37">
        <v>0</v>
      </c>
      <c r="K37" s="36">
        <v>0</v>
      </c>
      <c r="L37" s="36">
        <v>0</v>
      </c>
      <c r="M37" s="36">
        <v>0</v>
      </c>
      <c r="N37" s="36">
        <v>0</v>
      </c>
      <c r="O37" s="36">
        <v>0</v>
      </c>
      <c r="P37" s="36">
        <v>0</v>
      </c>
      <c r="Q37" s="36">
        <v>0</v>
      </c>
      <c r="R37" s="36">
        <v>0</v>
      </c>
      <c r="S37" s="36">
        <v>0</v>
      </c>
      <c r="T37" s="36">
        <v>0</v>
      </c>
      <c r="U37" s="36">
        <v>0</v>
      </c>
      <c r="V37" s="37">
        <v>0</v>
      </c>
    </row>
    <row r="38" spans="1:22" ht="20.100000000000001" customHeight="1">
      <c r="A38" s="33" t="s">
        <v>154</v>
      </c>
      <c r="B38" s="33" t="s">
        <v>115</v>
      </c>
      <c r="C38" s="33" t="s">
        <v>115</v>
      </c>
      <c r="D38" s="34" t="s">
        <v>127</v>
      </c>
      <c r="E38" s="36">
        <v>0.24</v>
      </c>
      <c r="F38" s="36">
        <v>0.24</v>
      </c>
      <c r="G38" s="37">
        <v>0.24</v>
      </c>
      <c r="H38" s="37">
        <v>0.24</v>
      </c>
      <c r="I38" s="37">
        <v>0</v>
      </c>
      <c r="J38" s="37">
        <v>0</v>
      </c>
      <c r="K38" s="36">
        <v>0</v>
      </c>
      <c r="L38" s="36">
        <v>0</v>
      </c>
      <c r="M38" s="36">
        <v>0</v>
      </c>
      <c r="N38" s="36">
        <v>0</v>
      </c>
      <c r="O38" s="36">
        <v>0</v>
      </c>
      <c r="P38" s="36">
        <v>0</v>
      </c>
      <c r="Q38" s="36">
        <v>0</v>
      </c>
      <c r="R38" s="36">
        <v>0</v>
      </c>
      <c r="S38" s="36">
        <v>0</v>
      </c>
      <c r="T38" s="36">
        <v>0</v>
      </c>
      <c r="U38" s="36">
        <v>0</v>
      </c>
      <c r="V38" s="37">
        <v>0</v>
      </c>
    </row>
    <row r="39" spans="1:22" ht="20.100000000000001" customHeight="1">
      <c r="A39" s="33" t="s">
        <v>154</v>
      </c>
      <c r="B39" s="33" t="s">
        <v>115</v>
      </c>
      <c r="C39" s="33" t="s">
        <v>115</v>
      </c>
      <c r="D39" s="34" t="s">
        <v>128</v>
      </c>
      <c r="E39" s="36">
        <v>11.33</v>
      </c>
      <c r="F39" s="36">
        <v>11.33</v>
      </c>
      <c r="G39" s="37">
        <v>11.33</v>
      </c>
      <c r="H39" s="37">
        <v>11.33</v>
      </c>
      <c r="I39" s="37">
        <v>0</v>
      </c>
      <c r="J39" s="37">
        <v>0</v>
      </c>
      <c r="K39" s="36">
        <v>0</v>
      </c>
      <c r="L39" s="36">
        <v>0</v>
      </c>
      <c r="M39" s="36">
        <v>0</v>
      </c>
      <c r="N39" s="36">
        <v>0</v>
      </c>
      <c r="O39" s="36">
        <v>0</v>
      </c>
      <c r="P39" s="36">
        <v>0</v>
      </c>
      <c r="Q39" s="36">
        <v>0</v>
      </c>
      <c r="R39" s="36">
        <v>0</v>
      </c>
      <c r="S39" s="36">
        <v>0</v>
      </c>
      <c r="T39" s="36">
        <v>0</v>
      </c>
      <c r="U39" s="36">
        <v>0</v>
      </c>
      <c r="V39" s="37">
        <v>0</v>
      </c>
    </row>
    <row r="40" spans="1:22" ht="20.100000000000001" customHeight="1">
      <c r="A40" s="33"/>
      <c r="B40" s="33"/>
      <c r="C40" s="33"/>
      <c r="D40" s="34" t="s">
        <v>277</v>
      </c>
      <c r="E40" s="36">
        <f t="shared" ref="E40:V40" si="13">SUM(E41:E43)</f>
        <v>400</v>
      </c>
      <c r="F40" s="36">
        <f t="shared" si="13"/>
        <v>400</v>
      </c>
      <c r="G40" s="37">
        <f t="shared" si="13"/>
        <v>400</v>
      </c>
      <c r="H40" s="37">
        <f t="shared" si="13"/>
        <v>400</v>
      </c>
      <c r="I40" s="37">
        <f t="shared" si="13"/>
        <v>0</v>
      </c>
      <c r="J40" s="37">
        <f t="shared" si="13"/>
        <v>0</v>
      </c>
      <c r="K40" s="36">
        <f t="shared" si="13"/>
        <v>0</v>
      </c>
      <c r="L40" s="36">
        <f t="shared" si="13"/>
        <v>0</v>
      </c>
      <c r="M40" s="36">
        <f t="shared" si="13"/>
        <v>0</v>
      </c>
      <c r="N40" s="36">
        <f t="shared" si="13"/>
        <v>0</v>
      </c>
      <c r="O40" s="36">
        <f t="shared" si="13"/>
        <v>0</v>
      </c>
      <c r="P40" s="36">
        <f t="shared" si="13"/>
        <v>0</v>
      </c>
      <c r="Q40" s="36">
        <f t="shared" si="13"/>
        <v>0</v>
      </c>
      <c r="R40" s="36">
        <f t="shared" si="13"/>
        <v>0</v>
      </c>
      <c r="S40" s="36">
        <f t="shared" si="13"/>
        <v>0</v>
      </c>
      <c r="T40" s="36">
        <f t="shared" si="13"/>
        <v>0</v>
      </c>
      <c r="U40" s="36">
        <f t="shared" si="13"/>
        <v>0</v>
      </c>
      <c r="V40" s="37">
        <f t="shared" si="13"/>
        <v>0</v>
      </c>
    </row>
    <row r="41" spans="1:22" ht="20.100000000000001" customHeight="1">
      <c r="A41" s="33" t="s">
        <v>154</v>
      </c>
      <c r="B41" s="33" t="s">
        <v>115</v>
      </c>
      <c r="C41" s="33" t="s">
        <v>134</v>
      </c>
      <c r="D41" s="34" t="s">
        <v>278</v>
      </c>
      <c r="E41" s="36">
        <v>50</v>
      </c>
      <c r="F41" s="36">
        <v>50</v>
      </c>
      <c r="G41" s="37">
        <v>50</v>
      </c>
      <c r="H41" s="37">
        <v>50</v>
      </c>
      <c r="I41" s="37">
        <v>0</v>
      </c>
      <c r="J41" s="37">
        <v>0</v>
      </c>
      <c r="K41" s="36">
        <v>0</v>
      </c>
      <c r="L41" s="36">
        <v>0</v>
      </c>
      <c r="M41" s="36">
        <v>0</v>
      </c>
      <c r="N41" s="36">
        <v>0</v>
      </c>
      <c r="O41" s="36">
        <v>0</v>
      </c>
      <c r="P41" s="36">
        <v>0</v>
      </c>
      <c r="Q41" s="36">
        <v>0</v>
      </c>
      <c r="R41" s="36">
        <v>0</v>
      </c>
      <c r="S41" s="36">
        <v>0</v>
      </c>
      <c r="T41" s="36">
        <v>0</v>
      </c>
      <c r="U41" s="36">
        <v>0</v>
      </c>
      <c r="V41" s="37">
        <v>0</v>
      </c>
    </row>
    <row r="42" spans="1:22" ht="20.100000000000001" customHeight="1">
      <c r="A42" s="33" t="s">
        <v>154</v>
      </c>
      <c r="B42" s="33" t="s">
        <v>115</v>
      </c>
      <c r="C42" s="33" t="s">
        <v>134</v>
      </c>
      <c r="D42" s="34" t="s">
        <v>279</v>
      </c>
      <c r="E42" s="36">
        <v>50</v>
      </c>
      <c r="F42" s="36">
        <v>50</v>
      </c>
      <c r="G42" s="37">
        <v>50</v>
      </c>
      <c r="H42" s="37">
        <v>50</v>
      </c>
      <c r="I42" s="37">
        <v>0</v>
      </c>
      <c r="J42" s="37">
        <v>0</v>
      </c>
      <c r="K42" s="36">
        <v>0</v>
      </c>
      <c r="L42" s="36">
        <v>0</v>
      </c>
      <c r="M42" s="36">
        <v>0</v>
      </c>
      <c r="N42" s="36">
        <v>0</v>
      </c>
      <c r="O42" s="36">
        <v>0</v>
      </c>
      <c r="P42" s="36">
        <v>0</v>
      </c>
      <c r="Q42" s="36">
        <v>0</v>
      </c>
      <c r="R42" s="36">
        <v>0</v>
      </c>
      <c r="S42" s="36">
        <v>0</v>
      </c>
      <c r="T42" s="36">
        <v>0</v>
      </c>
      <c r="U42" s="36">
        <v>0</v>
      </c>
      <c r="V42" s="37">
        <v>0</v>
      </c>
    </row>
    <row r="43" spans="1:22" ht="20.100000000000001" customHeight="1">
      <c r="A43" s="33" t="s">
        <v>154</v>
      </c>
      <c r="B43" s="33" t="s">
        <v>115</v>
      </c>
      <c r="C43" s="33" t="s">
        <v>134</v>
      </c>
      <c r="D43" s="34" t="s">
        <v>280</v>
      </c>
      <c r="E43" s="36">
        <v>300</v>
      </c>
      <c r="F43" s="36">
        <v>300</v>
      </c>
      <c r="G43" s="37">
        <v>300</v>
      </c>
      <c r="H43" s="37">
        <v>300</v>
      </c>
      <c r="I43" s="37">
        <v>0</v>
      </c>
      <c r="J43" s="37">
        <v>0</v>
      </c>
      <c r="K43" s="36">
        <v>0</v>
      </c>
      <c r="L43" s="36">
        <v>0</v>
      </c>
      <c r="M43" s="36">
        <v>0</v>
      </c>
      <c r="N43" s="36">
        <v>0</v>
      </c>
      <c r="O43" s="36">
        <v>0</v>
      </c>
      <c r="P43" s="36">
        <v>0</v>
      </c>
      <c r="Q43" s="36">
        <v>0</v>
      </c>
      <c r="R43" s="36">
        <v>0</v>
      </c>
      <c r="S43" s="36">
        <v>0</v>
      </c>
      <c r="T43" s="36">
        <v>0</v>
      </c>
      <c r="U43" s="36">
        <v>0</v>
      </c>
      <c r="V43" s="37">
        <v>0</v>
      </c>
    </row>
    <row r="44" spans="1:22" ht="20.100000000000001" customHeight="1">
      <c r="A44" s="33"/>
      <c r="B44" s="33"/>
      <c r="C44" s="33"/>
      <c r="D44" s="34" t="s">
        <v>281</v>
      </c>
      <c r="E44" s="36">
        <f t="shared" ref="E44:V44" si="14">SUM(E45:E55)</f>
        <v>208.57999999999998</v>
      </c>
      <c r="F44" s="36">
        <f t="shared" si="14"/>
        <v>208.57999999999998</v>
      </c>
      <c r="G44" s="37">
        <f t="shared" si="14"/>
        <v>208.57999999999998</v>
      </c>
      <c r="H44" s="37">
        <f t="shared" si="14"/>
        <v>208.57999999999998</v>
      </c>
      <c r="I44" s="37">
        <f t="shared" si="14"/>
        <v>0</v>
      </c>
      <c r="J44" s="37">
        <f t="shared" si="14"/>
        <v>0</v>
      </c>
      <c r="K44" s="36">
        <f t="shared" si="14"/>
        <v>0</v>
      </c>
      <c r="L44" s="36">
        <f t="shared" si="14"/>
        <v>0</v>
      </c>
      <c r="M44" s="36">
        <f t="shared" si="14"/>
        <v>0</v>
      </c>
      <c r="N44" s="36">
        <f t="shared" si="14"/>
        <v>0</v>
      </c>
      <c r="O44" s="36">
        <f t="shared" si="14"/>
        <v>0</v>
      </c>
      <c r="P44" s="36">
        <f t="shared" si="14"/>
        <v>0</v>
      </c>
      <c r="Q44" s="36">
        <f t="shared" si="14"/>
        <v>0</v>
      </c>
      <c r="R44" s="36">
        <f t="shared" si="14"/>
        <v>0</v>
      </c>
      <c r="S44" s="36">
        <f t="shared" si="14"/>
        <v>0</v>
      </c>
      <c r="T44" s="36">
        <f t="shared" si="14"/>
        <v>0</v>
      </c>
      <c r="U44" s="36">
        <f t="shared" si="14"/>
        <v>0</v>
      </c>
      <c r="V44" s="37">
        <f t="shared" si="14"/>
        <v>0</v>
      </c>
    </row>
    <row r="45" spans="1:22" ht="20.100000000000001" customHeight="1">
      <c r="A45" s="33" t="s">
        <v>154</v>
      </c>
      <c r="B45" s="33" t="s">
        <v>115</v>
      </c>
      <c r="C45" s="33" t="s">
        <v>129</v>
      </c>
      <c r="D45" s="34" t="s">
        <v>130</v>
      </c>
      <c r="E45" s="36">
        <v>78.25</v>
      </c>
      <c r="F45" s="36">
        <v>78.25</v>
      </c>
      <c r="G45" s="37">
        <v>78.25</v>
      </c>
      <c r="H45" s="37">
        <v>78.25</v>
      </c>
      <c r="I45" s="37">
        <v>0</v>
      </c>
      <c r="J45" s="37">
        <v>0</v>
      </c>
      <c r="K45" s="36">
        <v>0</v>
      </c>
      <c r="L45" s="36">
        <v>0</v>
      </c>
      <c r="M45" s="36">
        <v>0</v>
      </c>
      <c r="N45" s="36">
        <v>0</v>
      </c>
      <c r="O45" s="36">
        <v>0</v>
      </c>
      <c r="P45" s="36">
        <v>0</v>
      </c>
      <c r="Q45" s="36">
        <v>0</v>
      </c>
      <c r="R45" s="36">
        <v>0</v>
      </c>
      <c r="S45" s="36">
        <v>0</v>
      </c>
      <c r="T45" s="36">
        <v>0</v>
      </c>
      <c r="U45" s="36">
        <v>0</v>
      </c>
      <c r="V45" s="37">
        <v>0</v>
      </c>
    </row>
    <row r="46" spans="1:22" ht="20.100000000000001" customHeight="1">
      <c r="A46" s="33" t="s">
        <v>154</v>
      </c>
      <c r="B46" s="33" t="s">
        <v>115</v>
      </c>
      <c r="C46" s="33" t="s">
        <v>129</v>
      </c>
      <c r="D46" s="34" t="s">
        <v>131</v>
      </c>
      <c r="E46" s="36">
        <v>33.1</v>
      </c>
      <c r="F46" s="36">
        <v>33.1</v>
      </c>
      <c r="G46" s="37">
        <v>33.1</v>
      </c>
      <c r="H46" s="37">
        <v>33.1</v>
      </c>
      <c r="I46" s="37">
        <v>0</v>
      </c>
      <c r="J46" s="37">
        <v>0</v>
      </c>
      <c r="K46" s="36">
        <v>0</v>
      </c>
      <c r="L46" s="36">
        <v>0</v>
      </c>
      <c r="M46" s="36">
        <v>0</v>
      </c>
      <c r="N46" s="36">
        <v>0</v>
      </c>
      <c r="O46" s="36">
        <v>0</v>
      </c>
      <c r="P46" s="36">
        <v>0</v>
      </c>
      <c r="Q46" s="36">
        <v>0</v>
      </c>
      <c r="R46" s="36">
        <v>0</v>
      </c>
      <c r="S46" s="36">
        <v>0</v>
      </c>
      <c r="T46" s="36">
        <v>0</v>
      </c>
      <c r="U46" s="36">
        <v>0</v>
      </c>
      <c r="V46" s="37">
        <v>0</v>
      </c>
    </row>
    <row r="47" spans="1:22" ht="20.100000000000001" customHeight="1">
      <c r="A47" s="33" t="s">
        <v>154</v>
      </c>
      <c r="B47" s="33" t="s">
        <v>115</v>
      </c>
      <c r="C47" s="33" t="s">
        <v>129</v>
      </c>
      <c r="D47" s="34" t="s">
        <v>132</v>
      </c>
      <c r="E47" s="36">
        <v>16.47</v>
      </c>
      <c r="F47" s="36">
        <v>16.47</v>
      </c>
      <c r="G47" s="37">
        <v>16.47</v>
      </c>
      <c r="H47" s="37">
        <v>16.47</v>
      </c>
      <c r="I47" s="37">
        <v>0</v>
      </c>
      <c r="J47" s="37">
        <v>0</v>
      </c>
      <c r="K47" s="36">
        <v>0</v>
      </c>
      <c r="L47" s="36">
        <v>0</v>
      </c>
      <c r="M47" s="36">
        <v>0</v>
      </c>
      <c r="N47" s="36">
        <v>0</v>
      </c>
      <c r="O47" s="36">
        <v>0</v>
      </c>
      <c r="P47" s="36">
        <v>0</v>
      </c>
      <c r="Q47" s="36">
        <v>0</v>
      </c>
      <c r="R47" s="36">
        <v>0</v>
      </c>
      <c r="S47" s="36">
        <v>0</v>
      </c>
      <c r="T47" s="36">
        <v>0</v>
      </c>
      <c r="U47" s="36">
        <v>0</v>
      </c>
      <c r="V47" s="37">
        <v>0</v>
      </c>
    </row>
    <row r="48" spans="1:22" ht="20.100000000000001" customHeight="1">
      <c r="A48" s="33" t="s">
        <v>154</v>
      </c>
      <c r="B48" s="33" t="s">
        <v>115</v>
      </c>
      <c r="C48" s="33" t="s">
        <v>129</v>
      </c>
      <c r="D48" s="34" t="s">
        <v>117</v>
      </c>
      <c r="E48" s="36">
        <v>10.67</v>
      </c>
      <c r="F48" s="36">
        <v>10.67</v>
      </c>
      <c r="G48" s="37">
        <v>10.67</v>
      </c>
      <c r="H48" s="37">
        <v>10.67</v>
      </c>
      <c r="I48" s="37">
        <v>0</v>
      </c>
      <c r="J48" s="37">
        <v>0</v>
      </c>
      <c r="K48" s="36">
        <v>0</v>
      </c>
      <c r="L48" s="36">
        <v>0</v>
      </c>
      <c r="M48" s="36">
        <v>0</v>
      </c>
      <c r="N48" s="36">
        <v>0</v>
      </c>
      <c r="O48" s="36">
        <v>0</v>
      </c>
      <c r="P48" s="36">
        <v>0</v>
      </c>
      <c r="Q48" s="36">
        <v>0</v>
      </c>
      <c r="R48" s="36">
        <v>0</v>
      </c>
      <c r="S48" s="36">
        <v>0</v>
      </c>
      <c r="T48" s="36">
        <v>0</v>
      </c>
      <c r="U48" s="36">
        <v>0</v>
      </c>
      <c r="V48" s="37">
        <v>0</v>
      </c>
    </row>
    <row r="49" spans="1:22" ht="20.100000000000001" customHeight="1">
      <c r="A49" s="33" t="s">
        <v>154</v>
      </c>
      <c r="B49" s="33" t="s">
        <v>115</v>
      </c>
      <c r="C49" s="33" t="s">
        <v>129</v>
      </c>
      <c r="D49" s="34" t="s">
        <v>118</v>
      </c>
      <c r="E49" s="36">
        <v>3.74</v>
      </c>
      <c r="F49" s="36">
        <v>3.74</v>
      </c>
      <c r="G49" s="37">
        <v>3.74</v>
      </c>
      <c r="H49" s="37">
        <v>3.74</v>
      </c>
      <c r="I49" s="37">
        <v>0</v>
      </c>
      <c r="J49" s="37">
        <v>0</v>
      </c>
      <c r="K49" s="36">
        <v>0</v>
      </c>
      <c r="L49" s="36">
        <v>0</v>
      </c>
      <c r="M49" s="36">
        <v>0</v>
      </c>
      <c r="N49" s="36">
        <v>0</v>
      </c>
      <c r="O49" s="36">
        <v>0</v>
      </c>
      <c r="P49" s="36">
        <v>0</v>
      </c>
      <c r="Q49" s="36">
        <v>0</v>
      </c>
      <c r="R49" s="36">
        <v>0</v>
      </c>
      <c r="S49" s="36">
        <v>0</v>
      </c>
      <c r="T49" s="36">
        <v>0</v>
      </c>
      <c r="U49" s="36">
        <v>0</v>
      </c>
      <c r="V49" s="37">
        <v>0</v>
      </c>
    </row>
    <row r="50" spans="1:22" ht="20.100000000000001" customHeight="1">
      <c r="A50" s="33" t="s">
        <v>154</v>
      </c>
      <c r="B50" s="33" t="s">
        <v>115</v>
      </c>
      <c r="C50" s="33" t="s">
        <v>129</v>
      </c>
      <c r="D50" s="34" t="s">
        <v>119</v>
      </c>
      <c r="E50" s="36">
        <v>10.67</v>
      </c>
      <c r="F50" s="36">
        <v>10.67</v>
      </c>
      <c r="G50" s="37">
        <v>10.67</v>
      </c>
      <c r="H50" s="37">
        <v>10.67</v>
      </c>
      <c r="I50" s="37">
        <v>0</v>
      </c>
      <c r="J50" s="37">
        <v>0</v>
      </c>
      <c r="K50" s="36">
        <v>0</v>
      </c>
      <c r="L50" s="36">
        <v>0</v>
      </c>
      <c r="M50" s="36">
        <v>0</v>
      </c>
      <c r="N50" s="36">
        <v>0</v>
      </c>
      <c r="O50" s="36">
        <v>0</v>
      </c>
      <c r="P50" s="36">
        <v>0</v>
      </c>
      <c r="Q50" s="36">
        <v>0</v>
      </c>
      <c r="R50" s="36">
        <v>0</v>
      </c>
      <c r="S50" s="36">
        <v>0</v>
      </c>
      <c r="T50" s="36">
        <v>0</v>
      </c>
      <c r="U50" s="36">
        <v>0</v>
      </c>
      <c r="V50" s="37">
        <v>0</v>
      </c>
    </row>
    <row r="51" spans="1:22" ht="20.100000000000001" customHeight="1">
      <c r="A51" s="33" t="s">
        <v>154</v>
      </c>
      <c r="B51" s="33" t="s">
        <v>115</v>
      </c>
      <c r="C51" s="33" t="s">
        <v>129</v>
      </c>
      <c r="D51" s="34" t="s">
        <v>120</v>
      </c>
      <c r="E51" s="36">
        <v>40.32</v>
      </c>
      <c r="F51" s="36">
        <v>40.32</v>
      </c>
      <c r="G51" s="37">
        <v>40.32</v>
      </c>
      <c r="H51" s="37">
        <v>40.32</v>
      </c>
      <c r="I51" s="37">
        <v>0</v>
      </c>
      <c r="J51" s="37">
        <v>0</v>
      </c>
      <c r="K51" s="36">
        <v>0</v>
      </c>
      <c r="L51" s="36">
        <v>0</v>
      </c>
      <c r="M51" s="36">
        <v>0</v>
      </c>
      <c r="N51" s="36">
        <v>0</v>
      </c>
      <c r="O51" s="36">
        <v>0</v>
      </c>
      <c r="P51" s="36">
        <v>0</v>
      </c>
      <c r="Q51" s="36">
        <v>0</v>
      </c>
      <c r="R51" s="36">
        <v>0</v>
      </c>
      <c r="S51" s="36">
        <v>0</v>
      </c>
      <c r="T51" s="36">
        <v>0</v>
      </c>
      <c r="U51" s="36">
        <v>0</v>
      </c>
      <c r="V51" s="37">
        <v>0</v>
      </c>
    </row>
    <row r="52" spans="1:22" ht="20.100000000000001" customHeight="1">
      <c r="A52" s="33" t="s">
        <v>154</v>
      </c>
      <c r="B52" s="33" t="s">
        <v>115</v>
      </c>
      <c r="C52" s="33" t="s">
        <v>129</v>
      </c>
      <c r="D52" s="34" t="s">
        <v>133</v>
      </c>
      <c r="E52" s="36">
        <v>0.3</v>
      </c>
      <c r="F52" s="36">
        <v>0.3</v>
      </c>
      <c r="G52" s="37">
        <v>0.3</v>
      </c>
      <c r="H52" s="37">
        <v>0.3</v>
      </c>
      <c r="I52" s="37">
        <v>0</v>
      </c>
      <c r="J52" s="37">
        <v>0</v>
      </c>
      <c r="K52" s="36">
        <v>0</v>
      </c>
      <c r="L52" s="36">
        <v>0</v>
      </c>
      <c r="M52" s="36">
        <v>0</v>
      </c>
      <c r="N52" s="36">
        <v>0</v>
      </c>
      <c r="O52" s="36">
        <v>0</v>
      </c>
      <c r="P52" s="36">
        <v>0</v>
      </c>
      <c r="Q52" s="36">
        <v>0</v>
      </c>
      <c r="R52" s="36">
        <v>0</v>
      </c>
      <c r="S52" s="36">
        <v>0</v>
      </c>
      <c r="T52" s="36">
        <v>0</v>
      </c>
      <c r="U52" s="36">
        <v>0</v>
      </c>
      <c r="V52" s="37">
        <v>0</v>
      </c>
    </row>
    <row r="53" spans="1:22" ht="20.100000000000001" customHeight="1">
      <c r="A53" s="33" t="s">
        <v>154</v>
      </c>
      <c r="B53" s="33" t="s">
        <v>115</v>
      </c>
      <c r="C53" s="33" t="s">
        <v>129</v>
      </c>
      <c r="D53" s="34" t="s">
        <v>123</v>
      </c>
      <c r="E53" s="36">
        <v>5.13</v>
      </c>
      <c r="F53" s="36">
        <v>5.13</v>
      </c>
      <c r="G53" s="37">
        <v>5.13</v>
      </c>
      <c r="H53" s="37">
        <v>5.13</v>
      </c>
      <c r="I53" s="37">
        <v>0</v>
      </c>
      <c r="J53" s="37">
        <v>0</v>
      </c>
      <c r="K53" s="36">
        <v>0</v>
      </c>
      <c r="L53" s="36">
        <v>0</v>
      </c>
      <c r="M53" s="36">
        <v>0</v>
      </c>
      <c r="N53" s="36">
        <v>0</v>
      </c>
      <c r="O53" s="36">
        <v>0</v>
      </c>
      <c r="P53" s="36">
        <v>0</v>
      </c>
      <c r="Q53" s="36">
        <v>0</v>
      </c>
      <c r="R53" s="36">
        <v>0</v>
      </c>
      <c r="S53" s="36">
        <v>0</v>
      </c>
      <c r="T53" s="36">
        <v>0</v>
      </c>
      <c r="U53" s="36">
        <v>0</v>
      </c>
      <c r="V53" s="37">
        <v>0</v>
      </c>
    </row>
    <row r="54" spans="1:22" ht="20.100000000000001" customHeight="1">
      <c r="A54" s="33" t="s">
        <v>154</v>
      </c>
      <c r="B54" s="33" t="s">
        <v>115</v>
      </c>
      <c r="C54" s="33" t="s">
        <v>129</v>
      </c>
      <c r="D54" s="34" t="s">
        <v>124</v>
      </c>
      <c r="E54" s="36">
        <v>2.56</v>
      </c>
      <c r="F54" s="36">
        <v>2.56</v>
      </c>
      <c r="G54" s="37">
        <v>2.56</v>
      </c>
      <c r="H54" s="37">
        <v>2.56</v>
      </c>
      <c r="I54" s="37">
        <v>0</v>
      </c>
      <c r="J54" s="37">
        <v>0</v>
      </c>
      <c r="K54" s="36">
        <v>0</v>
      </c>
      <c r="L54" s="36">
        <v>0</v>
      </c>
      <c r="M54" s="36">
        <v>0</v>
      </c>
      <c r="N54" s="36">
        <v>0</v>
      </c>
      <c r="O54" s="36">
        <v>0</v>
      </c>
      <c r="P54" s="36">
        <v>0</v>
      </c>
      <c r="Q54" s="36">
        <v>0</v>
      </c>
      <c r="R54" s="36">
        <v>0</v>
      </c>
      <c r="S54" s="36">
        <v>0</v>
      </c>
      <c r="T54" s="36">
        <v>0</v>
      </c>
      <c r="U54" s="36">
        <v>0</v>
      </c>
      <c r="V54" s="37">
        <v>0</v>
      </c>
    </row>
    <row r="55" spans="1:22" ht="20.100000000000001" customHeight="1">
      <c r="A55" s="33" t="s">
        <v>154</v>
      </c>
      <c r="B55" s="33" t="s">
        <v>115</v>
      </c>
      <c r="C55" s="33" t="s">
        <v>129</v>
      </c>
      <c r="D55" s="34" t="s">
        <v>126</v>
      </c>
      <c r="E55" s="36">
        <v>7.37</v>
      </c>
      <c r="F55" s="36">
        <v>7.37</v>
      </c>
      <c r="G55" s="37">
        <v>7.37</v>
      </c>
      <c r="H55" s="37">
        <v>7.37</v>
      </c>
      <c r="I55" s="37">
        <v>0</v>
      </c>
      <c r="J55" s="37">
        <v>0</v>
      </c>
      <c r="K55" s="36">
        <v>0</v>
      </c>
      <c r="L55" s="36">
        <v>0</v>
      </c>
      <c r="M55" s="36">
        <v>0</v>
      </c>
      <c r="N55" s="36">
        <v>0</v>
      </c>
      <c r="O55" s="36">
        <v>0</v>
      </c>
      <c r="P55" s="36">
        <v>0</v>
      </c>
      <c r="Q55" s="36">
        <v>0</v>
      </c>
      <c r="R55" s="36">
        <v>0</v>
      </c>
      <c r="S55" s="36">
        <v>0</v>
      </c>
      <c r="T55" s="36">
        <v>0</v>
      </c>
      <c r="U55" s="36">
        <v>0</v>
      </c>
      <c r="V55" s="37">
        <v>0</v>
      </c>
    </row>
    <row r="56" spans="1:22" ht="20.100000000000001" customHeight="1">
      <c r="A56" s="33"/>
      <c r="B56" s="33"/>
      <c r="C56" s="33"/>
      <c r="D56" s="34" t="s">
        <v>282</v>
      </c>
      <c r="E56" s="36">
        <f t="shared" ref="E56:V56" si="15">E57</f>
        <v>816.33</v>
      </c>
      <c r="F56" s="36">
        <f t="shared" si="15"/>
        <v>816.33</v>
      </c>
      <c r="G56" s="37">
        <f t="shared" si="15"/>
        <v>816.33</v>
      </c>
      <c r="H56" s="37">
        <f t="shared" si="15"/>
        <v>816.33</v>
      </c>
      <c r="I56" s="37">
        <f t="shared" si="15"/>
        <v>0</v>
      </c>
      <c r="J56" s="37">
        <f t="shared" si="15"/>
        <v>0</v>
      </c>
      <c r="K56" s="36">
        <f t="shared" si="15"/>
        <v>0</v>
      </c>
      <c r="L56" s="36">
        <f t="shared" si="15"/>
        <v>0</v>
      </c>
      <c r="M56" s="36">
        <f t="shared" si="15"/>
        <v>0</v>
      </c>
      <c r="N56" s="36">
        <f t="shared" si="15"/>
        <v>0</v>
      </c>
      <c r="O56" s="36">
        <f t="shared" si="15"/>
        <v>0</v>
      </c>
      <c r="P56" s="36">
        <f t="shared" si="15"/>
        <v>0</v>
      </c>
      <c r="Q56" s="36">
        <f t="shared" si="15"/>
        <v>0</v>
      </c>
      <c r="R56" s="36">
        <f t="shared" si="15"/>
        <v>0</v>
      </c>
      <c r="S56" s="36">
        <f t="shared" si="15"/>
        <v>0</v>
      </c>
      <c r="T56" s="36">
        <f t="shared" si="15"/>
        <v>0</v>
      </c>
      <c r="U56" s="36">
        <f t="shared" si="15"/>
        <v>0</v>
      </c>
      <c r="V56" s="37">
        <f t="shared" si="15"/>
        <v>0</v>
      </c>
    </row>
    <row r="57" spans="1:22" ht="20.100000000000001" customHeight="1">
      <c r="A57" s="33"/>
      <c r="B57" s="33"/>
      <c r="C57" s="33"/>
      <c r="D57" s="34" t="s">
        <v>283</v>
      </c>
      <c r="E57" s="36">
        <f t="shared" ref="E57:V57" si="16">SUM(E58:E60)</f>
        <v>816.33</v>
      </c>
      <c r="F57" s="36">
        <f t="shared" si="16"/>
        <v>816.33</v>
      </c>
      <c r="G57" s="37">
        <f t="shared" si="16"/>
        <v>816.33</v>
      </c>
      <c r="H57" s="37">
        <f t="shared" si="16"/>
        <v>816.33</v>
      </c>
      <c r="I57" s="37">
        <f t="shared" si="16"/>
        <v>0</v>
      </c>
      <c r="J57" s="37">
        <f t="shared" si="16"/>
        <v>0</v>
      </c>
      <c r="K57" s="36">
        <f t="shared" si="16"/>
        <v>0</v>
      </c>
      <c r="L57" s="36">
        <f t="shared" si="16"/>
        <v>0</v>
      </c>
      <c r="M57" s="36">
        <f t="shared" si="16"/>
        <v>0</v>
      </c>
      <c r="N57" s="36">
        <f t="shared" si="16"/>
        <v>0</v>
      </c>
      <c r="O57" s="36">
        <f t="shared" si="16"/>
        <v>0</v>
      </c>
      <c r="P57" s="36">
        <f t="shared" si="16"/>
        <v>0</v>
      </c>
      <c r="Q57" s="36">
        <f t="shared" si="16"/>
        <v>0</v>
      </c>
      <c r="R57" s="36">
        <f t="shared" si="16"/>
        <v>0</v>
      </c>
      <c r="S57" s="36">
        <f t="shared" si="16"/>
        <v>0</v>
      </c>
      <c r="T57" s="36">
        <f t="shared" si="16"/>
        <v>0</v>
      </c>
      <c r="U57" s="36">
        <f t="shared" si="16"/>
        <v>0</v>
      </c>
      <c r="V57" s="37">
        <f t="shared" si="16"/>
        <v>0</v>
      </c>
    </row>
    <row r="58" spans="1:22" ht="20.100000000000001" customHeight="1">
      <c r="A58" s="33" t="s">
        <v>154</v>
      </c>
      <c r="B58" s="33" t="s">
        <v>134</v>
      </c>
      <c r="C58" s="33" t="s">
        <v>115</v>
      </c>
      <c r="D58" s="34" t="s">
        <v>284</v>
      </c>
      <c r="E58" s="36">
        <v>707.33</v>
      </c>
      <c r="F58" s="36">
        <v>707.33</v>
      </c>
      <c r="G58" s="37">
        <v>707.33</v>
      </c>
      <c r="H58" s="37">
        <v>707.33</v>
      </c>
      <c r="I58" s="37">
        <v>0</v>
      </c>
      <c r="J58" s="37">
        <v>0</v>
      </c>
      <c r="K58" s="36">
        <v>0</v>
      </c>
      <c r="L58" s="36">
        <v>0</v>
      </c>
      <c r="M58" s="36">
        <v>0</v>
      </c>
      <c r="N58" s="36">
        <v>0</v>
      </c>
      <c r="O58" s="36">
        <v>0</v>
      </c>
      <c r="P58" s="36">
        <v>0</v>
      </c>
      <c r="Q58" s="36">
        <v>0</v>
      </c>
      <c r="R58" s="36">
        <v>0</v>
      </c>
      <c r="S58" s="36">
        <v>0</v>
      </c>
      <c r="T58" s="36">
        <v>0</v>
      </c>
      <c r="U58" s="36">
        <v>0</v>
      </c>
      <c r="V58" s="37">
        <v>0</v>
      </c>
    </row>
    <row r="59" spans="1:22" ht="20.100000000000001" customHeight="1">
      <c r="A59" s="33" t="s">
        <v>154</v>
      </c>
      <c r="B59" s="33" t="s">
        <v>134</v>
      </c>
      <c r="C59" s="33" t="s">
        <v>115</v>
      </c>
      <c r="D59" s="34" t="s">
        <v>285</v>
      </c>
      <c r="E59" s="36">
        <v>39</v>
      </c>
      <c r="F59" s="36">
        <v>39</v>
      </c>
      <c r="G59" s="37">
        <v>39</v>
      </c>
      <c r="H59" s="37">
        <v>39</v>
      </c>
      <c r="I59" s="37">
        <v>0</v>
      </c>
      <c r="J59" s="37">
        <v>0</v>
      </c>
      <c r="K59" s="36">
        <v>0</v>
      </c>
      <c r="L59" s="36">
        <v>0</v>
      </c>
      <c r="M59" s="36">
        <v>0</v>
      </c>
      <c r="N59" s="36">
        <v>0</v>
      </c>
      <c r="O59" s="36">
        <v>0</v>
      </c>
      <c r="P59" s="36">
        <v>0</v>
      </c>
      <c r="Q59" s="36">
        <v>0</v>
      </c>
      <c r="R59" s="36">
        <v>0</v>
      </c>
      <c r="S59" s="36">
        <v>0</v>
      </c>
      <c r="T59" s="36">
        <v>0</v>
      </c>
      <c r="U59" s="36">
        <v>0</v>
      </c>
      <c r="V59" s="37">
        <v>0</v>
      </c>
    </row>
    <row r="60" spans="1:22" ht="20.100000000000001" customHeight="1">
      <c r="A60" s="33" t="s">
        <v>154</v>
      </c>
      <c r="B60" s="33" t="s">
        <v>134</v>
      </c>
      <c r="C60" s="33" t="s">
        <v>115</v>
      </c>
      <c r="D60" s="34" t="s">
        <v>286</v>
      </c>
      <c r="E60" s="36">
        <v>70</v>
      </c>
      <c r="F60" s="36">
        <v>70</v>
      </c>
      <c r="G60" s="37">
        <v>70</v>
      </c>
      <c r="H60" s="37">
        <v>70</v>
      </c>
      <c r="I60" s="37">
        <v>0</v>
      </c>
      <c r="J60" s="37">
        <v>0</v>
      </c>
      <c r="K60" s="36">
        <v>0</v>
      </c>
      <c r="L60" s="36">
        <v>0</v>
      </c>
      <c r="M60" s="36">
        <v>0</v>
      </c>
      <c r="N60" s="36">
        <v>0</v>
      </c>
      <c r="O60" s="36">
        <v>0</v>
      </c>
      <c r="P60" s="36">
        <v>0</v>
      </c>
      <c r="Q60" s="36">
        <v>0</v>
      </c>
      <c r="R60" s="36">
        <v>0</v>
      </c>
      <c r="S60" s="36">
        <v>0</v>
      </c>
      <c r="T60" s="36">
        <v>0</v>
      </c>
      <c r="U60" s="36">
        <v>0</v>
      </c>
      <c r="V60" s="37">
        <v>0</v>
      </c>
    </row>
    <row r="61" spans="1:22" ht="20.100000000000001" customHeight="1">
      <c r="A61" s="33"/>
      <c r="B61" s="33"/>
      <c r="C61" s="33"/>
      <c r="D61" s="34" t="s">
        <v>287</v>
      </c>
      <c r="E61" s="36">
        <f t="shared" ref="E61:V61" si="17">E62+E64</f>
        <v>201.7</v>
      </c>
      <c r="F61" s="36">
        <f t="shared" si="17"/>
        <v>201.7</v>
      </c>
      <c r="G61" s="37">
        <f t="shared" si="17"/>
        <v>201.7</v>
      </c>
      <c r="H61" s="37">
        <f t="shared" si="17"/>
        <v>201.7</v>
      </c>
      <c r="I61" s="37">
        <f t="shared" si="17"/>
        <v>0</v>
      </c>
      <c r="J61" s="37">
        <f t="shared" si="17"/>
        <v>0</v>
      </c>
      <c r="K61" s="36">
        <f t="shared" si="17"/>
        <v>0</v>
      </c>
      <c r="L61" s="36">
        <f t="shared" si="17"/>
        <v>0</v>
      </c>
      <c r="M61" s="36">
        <f t="shared" si="17"/>
        <v>0</v>
      </c>
      <c r="N61" s="36">
        <f t="shared" si="17"/>
        <v>0</v>
      </c>
      <c r="O61" s="36">
        <f t="shared" si="17"/>
        <v>0</v>
      </c>
      <c r="P61" s="36">
        <f t="shared" si="17"/>
        <v>0</v>
      </c>
      <c r="Q61" s="36">
        <f t="shared" si="17"/>
        <v>0</v>
      </c>
      <c r="R61" s="36">
        <f t="shared" si="17"/>
        <v>0</v>
      </c>
      <c r="S61" s="36">
        <f t="shared" si="17"/>
        <v>0</v>
      </c>
      <c r="T61" s="36">
        <f t="shared" si="17"/>
        <v>0</v>
      </c>
      <c r="U61" s="36">
        <f t="shared" si="17"/>
        <v>0</v>
      </c>
      <c r="V61" s="37">
        <f t="shared" si="17"/>
        <v>0</v>
      </c>
    </row>
    <row r="62" spans="1:22" ht="20.100000000000001" customHeight="1">
      <c r="A62" s="33"/>
      <c r="B62" s="33"/>
      <c r="C62" s="33"/>
      <c r="D62" s="34" t="s">
        <v>288</v>
      </c>
      <c r="E62" s="36">
        <f t="shared" ref="E62:V62" si="18">E63</f>
        <v>97.01</v>
      </c>
      <c r="F62" s="36">
        <f t="shared" si="18"/>
        <v>97.01</v>
      </c>
      <c r="G62" s="37">
        <f t="shared" si="18"/>
        <v>97.01</v>
      </c>
      <c r="H62" s="37">
        <f t="shared" si="18"/>
        <v>97.01</v>
      </c>
      <c r="I62" s="37">
        <f t="shared" si="18"/>
        <v>0</v>
      </c>
      <c r="J62" s="37">
        <f t="shared" si="18"/>
        <v>0</v>
      </c>
      <c r="K62" s="36">
        <f t="shared" si="18"/>
        <v>0</v>
      </c>
      <c r="L62" s="36">
        <f t="shared" si="18"/>
        <v>0</v>
      </c>
      <c r="M62" s="36">
        <f t="shared" si="18"/>
        <v>0</v>
      </c>
      <c r="N62" s="36">
        <f t="shared" si="18"/>
        <v>0</v>
      </c>
      <c r="O62" s="36">
        <f t="shared" si="18"/>
        <v>0</v>
      </c>
      <c r="P62" s="36">
        <f t="shared" si="18"/>
        <v>0</v>
      </c>
      <c r="Q62" s="36">
        <f t="shared" si="18"/>
        <v>0</v>
      </c>
      <c r="R62" s="36">
        <f t="shared" si="18"/>
        <v>0</v>
      </c>
      <c r="S62" s="36">
        <f t="shared" si="18"/>
        <v>0</v>
      </c>
      <c r="T62" s="36">
        <f t="shared" si="18"/>
        <v>0</v>
      </c>
      <c r="U62" s="36">
        <f t="shared" si="18"/>
        <v>0</v>
      </c>
      <c r="V62" s="37">
        <f t="shared" si="18"/>
        <v>0</v>
      </c>
    </row>
    <row r="63" spans="1:22" ht="20.100000000000001" customHeight="1">
      <c r="A63" s="33" t="s">
        <v>154</v>
      </c>
      <c r="B63" s="33" t="s">
        <v>129</v>
      </c>
      <c r="C63" s="33" t="s">
        <v>115</v>
      </c>
      <c r="D63" s="34" t="s">
        <v>284</v>
      </c>
      <c r="E63" s="36">
        <v>97.01</v>
      </c>
      <c r="F63" s="36">
        <v>97.01</v>
      </c>
      <c r="G63" s="37">
        <v>97.01</v>
      </c>
      <c r="H63" s="37">
        <v>97.01</v>
      </c>
      <c r="I63" s="37">
        <v>0</v>
      </c>
      <c r="J63" s="37">
        <v>0</v>
      </c>
      <c r="K63" s="36">
        <v>0</v>
      </c>
      <c r="L63" s="36">
        <v>0</v>
      </c>
      <c r="M63" s="36">
        <v>0</v>
      </c>
      <c r="N63" s="36">
        <v>0</v>
      </c>
      <c r="O63" s="36">
        <v>0</v>
      </c>
      <c r="P63" s="36">
        <v>0</v>
      </c>
      <c r="Q63" s="36">
        <v>0</v>
      </c>
      <c r="R63" s="36">
        <v>0</v>
      </c>
      <c r="S63" s="36">
        <v>0</v>
      </c>
      <c r="T63" s="36">
        <v>0</v>
      </c>
      <c r="U63" s="36">
        <v>0</v>
      </c>
      <c r="V63" s="37">
        <v>0</v>
      </c>
    </row>
    <row r="64" spans="1:22" ht="20.100000000000001" customHeight="1">
      <c r="A64" s="33"/>
      <c r="B64" s="33"/>
      <c r="C64" s="33"/>
      <c r="D64" s="34" t="s">
        <v>289</v>
      </c>
      <c r="E64" s="36">
        <f t="shared" ref="E64:V64" si="19">SUM(E65:E67)</f>
        <v>104.69</v>
      </c>
      <c r="F64" s="36">
        <f t="shared" si="19"/>
        <v>104.69</v>
      </c>
      <c r="G64" s="37">
        <f t="shared" si="19"/>
        <v>104.69</v>
      </c>
      <c r="H64" s="37">
        <f t="shared" si="19"/>
        <v>104.69</v>
      </c>
      <c r="I64" s="37">
        <f t="shared" si="19"/>
        <v>0</v>
      </c>
      <c r="J64" s="37">
        <f t="shared" si="19"/>
        <v>0</v>
      </c>
      <c r="K64" s="36">
        <f t="shared" si="19"/>
        <v>0</v>
      </c>
      <c r="L64" s="36">
        <f t="shared" si="19"/>
        <v>0</v>
      </c>
      <c r="M64" s="36">
        <f t="shared" si="19"/>
        <v>0</v>
      </c>
      <c r="N64" s="36">
        <f t="shared" si="19"/>
        <v>0</v>
      </c>
      <c r="O64" s="36">
        <f t="shared" si="19"/>
        <v>0</v>
      </c>
      <c r="P64" s="36">
        <f t="shared" si="19"/>
        <v>0</v>
      </c>
      <c r="Q64" s="36">
        <f t="shared" si="19"/>
        <v>0</v>
      </c>
      <c r="R64" s="36">
        <f t="shared" si="19"/>
        <v>0</v>
      </c>
      <c r="S64" s="36">
        <f t="shared" si="19"/>
        <v>0</v>
      </c>
      <c r="T64" s="36">
        <f t="shared" si="19"/>
        <v>0</v>
      </c>
      <c r="U64" s="36">
        <f t="shared" si="19"/>
        <v>0</v>
      </c>
      <c r="V64" s="37">
        <f t="shared" si="19"/>
        <v>0</v>
      </c>
    </row>
    <row r="65" spans="1:22" ht="20.100000000000001" customHeight="1">
      <c r="A65" s="33" t="s">
        <v>154</v>
      </c>
      <c r="B65" s="33" t="s">
        <v>129</v>
      </c>
      <c r="C65" s="33" t="s">
        <v>213</v>
      </c>
      <c r="D65" s="34" t="s">
        <v>290</v>
      </c>
      <c r="E65" s="36">
        <v>17</v>
      </c>
      <c r="F65" s="36">
        <v>17</v>
      </c>
      <c r="G65" s="37">
        <v>17</v>
      </c>
      <c r="H65" s="37">
        <v>17</v>
      </c>
      <c r="I65" s="37">
        <v>0</v>
      </c>
      <c r="J65" s="37">
        <v>0</v>
      </c>
      <c r="K65" s="36">
        <v>0</v>
      </c>
      <c r="L65" s="36">
        <v>0</v>
      </c>
      <c r="M65" s="36">
        <v>0</v>
      </c>
      <c r="N65" s="36">
        <v>0</v>
      </c>
      <c r="O65" s="36">
        <v>0</v>
      </c>
      <c r="P65" s="36">
        <v>0</v>
      </c>
      <c r="Q65" s="36">
        <v>0</v>
      </c>
      <c r="R65" s="36">
        <v>0</v>
      </c>
      <c r="S65" s="36">
        <v>0</v>
      </c>
      <c r="T65" s="36">
        <v>0</v>
      </c>
      <c r="U65" s="36">
        <v>0</v>
      </c>
      <c r="V65" s="37">
        <v>0</v>
      </c>
    </row>
    <row r="66" spans="1:22" ht="20.100000000000001" customHeight="1">
      <c r="A66" s="33" t="s">
        <v>154</v>
      </c>
      <c r="B66" s="33" t="s">
        <v>129</v>
      </c>
      <c r="C66" s="33" t="s">
        <v>213</v>
      </c>
      <c r="D66" s="34" t="s">
        <v>291</v>
      </c>
      <c r="E66" s="36">
        <v>9</v>
      </c>
      <c r="F66" s="36">
        <v>9</v>
      </c>
      <c r="G66" s="37">
        <v>9</v>
      </c>
      <c r="H66" s="37">
        <v>9</v>
      </c>
      <c r="I66" s="37">
        <v>0</v>
      </c>
      <c r="J66" s="37">
        <v>0</v>
      </c>
      <c r="K66" s="36">
        <v>0</v>
      </c>
      <c r="L66" s="36">
        <v>0</v>
      </c>
      <c r="M66" s="36">
        <v>0</v>
      </c>
      <c r="N66" s="36">
        <v>0</v>
      </c>
      <c r="O66" s="36">
        <v>0</v>
      </c>
      <c r="P66" s="36">
        <v>0</v>
      </c>
      <c r="Q66" s="36">
        <v>0</v>
      </c>
      <c r="R66" s="36">
        <v>0</v>
      </c>
      <c r="S66" s="36">
        <v>0</v>
      </c>
      <c r="T66" s="36">
        <v>0</v>
      </c>
      <c r="U66" s="36">
        <v>0</v>
      </c>
      <c r="V66" s="37">
        <v>0</v>
      </c>
    </row>
    <row r="67" spans="1:22" ht="20.100000000000001" customHeight="1">
      <c r="A67" s="33" t="s">
        <v>154</v>
      </c>
      <c r="B67" s="33" t="s">
        <v>129</v>
      </c>
      <c r="C67" s="33" t="s">
        <v>213</v>
      </c>
      <c r="D67" s="34" t="s">
        <v>292</v>
      </c>
      <c r="E67" s="36">
        <v>78.69</v>
      </c>
      <c r="F67" s="36">
        <v>78.69</v>
      </c>
      <c r="G67" s="37">
        <v>78.69</v>
      </c>
      <c r="H67" s="37">
        <v>78.69</v>
      </c>
      <c r="I67" s="37">
        <v>0</v>
      </c>
      <c r="J67" s="37">
        <v>0</v>
      </c>
      <c r="K67" s="36">
        <v>0</v>
      </c>
      <c r="L67" s="36">
        <v>0</v>
      </c>
      <c r="M67" s="36">
        <v>0</v>
      </c>
      <c r="N67" s="36">
        <v>0</v>
      </c>
      <c r="O67" s="36">
        <v>0</v>
      </c>
      <c r="P67" s="36">
        <v>0</v>
      </c>
      <c r="Q67" s="36">
        <v>0</v>
      </c>
      <c r="R67" s="36">
        <v>0</v>
      </c>
      <c r="S67" s="36">
        <v>0</v>
      </c>
      <c r="T67" s="36">
        <v>0</v>
      </c>
      <c r="U67" s="36">
        <v>0</v>
      </c>
      <c r="V67" s="37">
        <v>0</v>
      </c>
    </row>
    <row r="68" spans="1:22" ht="20.100000000000001" customHeight="1">
      <c r="A68" s="33"/>
      <c r="B68" s="33"/>
      <c r="C68" s="33"/>
      <c r="D68" s="34" t="s">
        <v>293</v>
      </c>
      <c r="E68" s="36">
        <f t="shared" ref="E68:V68" si="20">E69+E90+E98+E114+E118</f>
        <v>856.26</v>
      </c>
      <c r="F68" s="36">
        <f t="shared" si="20"/>
        <v>856.26</v>
      </c>
      <c r="G68" s="37">
        <f t="shared" si="20"/>
        <v>856.26</v>
      </c>
      <c r="H68" s="37">
        <f t="shared" si="20"/>
        <v>856.26</v>
      </c>
      <c r="I68" s="37">
        <f t="shared" si="20"/>
        <v>0</v>
      </c>
      <c r="J68" s="37">
        <f t="shared" si="20"/>
        <v>0</v>
      </c>
      <c r="K68" s="36">
        <f t="shared" si="20"/>
        <v>0</v>
      </c>
      <c r="L68" s="36">
        <f t="shared" si="20"/>
        <v>0</v>
      </c>
      <c r="M68" s="36">
        <f t="shared" si="20"/>
        <v>0</v>
      </c>
      <c r="N68" s="36">
        <f t="shared" si="20"/>
        <v>0</v>
      </c>
      <c r="O68" s="36">
        <f t="shared" si="20"/>
        <v>0</v>
      </c>
      <c r="P68" s="36">
        <f t="shared" si="20"/>
        <v>0</v>
      </c>
      <c r="Q68" s="36">
        <f t="shared" si="20"/>
        <v>0</v>
      </c>
      <c r="R68" s="36">
        <f t="shared" si="20"/>
        <v>0</v>
      </c>
      <c r="S68" s="36">
        <f t="shared" si="20"/>
        <v>0</v>
      </c>
      <c r="T68" s="36">
        <f t="shared" si="20"/>
        <v>0</v>
      </c>
      <c r="U68" s="36">
        <f t="shared" si="20"/>
        <v>0</v>
      </c>
      <c r="V68" s="37">
        <f t="shared" si="20"/>
        <v>0</v>
      </c>
    </row>
    <row r="69" spans="1:22" ht="20.100000000000001" customHeight="1">
      <c r="A69" s="33"/>
      <c r="B69" s="33"/>
      <c r="C69" s="33"/>
      <c r="D69" s="34" t="s">
        <v>294</v>
      </c>
      <c r="E69" s="36">
        <f t="shared" ref="E69:V69" si="21">SUM(E70:E89)</f>
        <v>138.16</v>
      </c>
      <c r="F69" s="36">
        <f t="shared" si="21"/>
        <v>138.16</v>
      </c>
      <c r="G69" s="37">
        <f t="shared" si="21"/>
        <v>138.16</v>
      </c>
      <c r="H69" s="37">
        <f t="shared" si="21"/>
        <v>138.16</v>
      </c>
      <c r="I69" s="37">
        <f t="shared" si="21"/>
        <v>0</v>
      </c>
      <c r="J69" s="37">
        <f t="shared" si="21"/>
        <v>0</v>
      </c>
      <c r="K69" s="36">
        <f t="shared" si="21"/>
        <v>0</v>
      </c>
      <c r="L69" s="36">
        <f t="shared" si="21"/>
        <v>0</v>
      </c>
      <c r="M69" s="36">
        <f t="shared" si="21"/>
        <v>0</v>
      </c>
      <c r="N69" s="36">
        <f t="shared" si="21"/>
        <v>0</v>
      </c>
      <c r="O69" s="36">
        <f t="shared" si="21"/>
        <v>0</v>
      </c>
      <c r="P69" s="36">
        <f t="shared" si="21"/>
        <v>0</v>
      </c>
      <c r="Q69" s="36">
        <f t="shared" si="21"/>
        <v>0</v>
      </c>
      <c r="R69" s="36">
        <f t="shared" si="21"/>
        <v>0</v>
      </c>
      <c r="S69" s="36">
        <f t="shared" si="21"/>
        <v>0</v>
      </c>
      <c r="T69" s="36">
        <f t="shared" si="21"/>
        <v>0</v>
      </c>
      <c r="U69" s="36">
        <f t="shared" si="21"/>
        <v>0</v>
      </c>
      <c r="V69" s="37">
        <f t="shared" si="21"/>
        <v>0</v>
      </c>
    </row>
    <row r="70" spans="1:22" ht="20.100000000000001" customHeight="1">
      <c r="A70" s="33" t="s">
        <v>154</v>
      </c>
      <c r="B70" s="33" t="s">
        <v>135</v>
      </c>
      <c r="C70" s="33" t="s">
        <v>115</v>
      </c>
      <c r="D70" s="34" t="s">
        <v>130</v>
      </c>
      <c r="E70" s="36">
        <v>37.6</v>
      </c>
      <c r="F70" s="36">
        <v>37.6</v>
      </c>
      <c r="G70" s="37">
        <v>37.6</v>
      </c>
      <c r="H70" s="37">
        <v>37.6</v>
      </c>
      <c r="I70" s="37">
        <v>0</v>
      </c>
      <c r="J70" s="37">
        <v>0</v>
      </c>
      <c r="K70" s="36">
        <v>0</v>
      </c>
      <c r="L70" s="36">
        <v>0</v>
      </c>
      <c r="M70" s="36">
        <v>0</v>
      </c>
      <c r="N70" s="36">
        <v>0</v>
      </c>
      <c r="O70" s="36">
        <v>0</v>
      </c>
      <c r="P70" s="36">
        <v>0</v>
      </c>
      <c r="Q70" s="36">
        <v>0</v>
      </c>
      <c r="R70" s="36">
        <v>0</v>
      </c>
      <c r="S70" s="36">
        <v>0</v>
      </c>
      <c r="T70" s="36">
        <v>0</v>
      </c>
      <c r="U70" s="36">
        <v>0</v>
      </c>
      <c r="V70" s="37">
        <v>0</v>
      </c>
    </row>
    <row r="71" spans="1:22" ht="20.100000000000001" customHeight="1">
      <c r="A71" s="33" t="s">
        <v>154</v>
      </c>
      <c r="B71" s="33" t="s">
        <v>135</v>
      </c>
      <c r="C71" s="33" t="s">
        <v>115</v>
      </c>
      <c r="D71" s="34" t="s">
        <v>131</v>
      </c>
      <c r="E71" s="36">
        <v>15.79</v>
      </c>
      <c r="F71" s="36">
        <v>15.79</v>
      </c>
      <c r="G71" s="37">
        <v>15.79</v>
      </c>
      <c r="H71" s="37">
        <v>15.79</v>
      </c>
      <c r="I71" s="37">
        <v>0</v>
      </c>
      <c r="J71" s="37">
        <v>0</v>
      </c>
      <c r="K71" s="36">
        <v>0</v>
      </c>
      <c r="L71" s="36">
        <v>0</v>
      </c>
      <c r="M71" s="36">
        <v>0</v>
      </c>
      <c r="N71" s="36">
        <v>0</v>
      </c>
      <c r="O71" s="36">
        <v>0</v>
      </c>
      <c r="P71" s="36">
        <v>0</v>
      </c>
      <c r="Q71" s="36">
        <v>0</v>
      </c>
      <c r="R71" s="36">
        <v>0</v>
      </c>
      <c r="S71" s="36">
        <v>0</v>
      </c>
      <c r="T71" s="36">
        <v>0</v>
      </c>
      <c r="U71" s="36">
        <v>0</v>
      </c>
      <c r="V71" s="37">
        <v>0</v>
      </c>
    </row>
    <row r="72" spans="1:22" ht="20.100000000000001" customHeight="1">
      <c r="A72" s="33" t="s">
        <v>154</v>
      </c>
      <c r="B72" s="33" t="s">
        <v>135</v>
      </c>
      <c r="C72" s="33" t="s">
        <v>115</v>
      </c>
      <c r="D72" s="34" t="s">
        <v>132</v>
      </c>
      <c r="E72" s="36">
        <v>6.77</v>
      </c>
      <c r="F72" s="36">
        <v>6.77</v>
      </c>
      <c r="G72" s="37">
        <v>6.77</v>
      </c>
      <c r="H72" s="37">
        <v>6.77</v>
      </c>
      <c r="I72" s="37">
        <v>0</v>
      </c>
      <c r="J72" s="37">
        <v>0</v>
      </c>
      <c r="K72" s="36">
        <v>0</v>
      </c>
      <c r="L72" s="36">
        <v>0</v>
      </c>
      <c r="M72" s="36">
        <v>0</v>
      </c>
      <c r="N72" s="36">
        <v>0</v>
      </c>
      <c r="O72" s="36">
        <v>0</v>
      </c>
      <c r="P72" s="36">
        <v>0</v>
      </c>
      <c r="Q72" s="36">
        <v>0</v>
      </c>
      <c r="R72" s="36">
        <v>0</v>
      </c>
      <c r="S72" s="36">
        <v>0</v>
      </c>
      <c r="T72" s="36">
        <v>0</v>
      </c>
      <c r="U72" s="36">
        <v>0</v>
      </c>
      <c r="V72" s="37">
        <v>0</v>
      </c>
    </row>
    <row r="73" spans="1:22" ht="20.100000000000001" customHeight="1">
      <c r="A73" s="33" t="s">
        <v>154</v>
      </c>
      <c r="B73" s="33" t="s">
        <v>135</v>
      </c>
      <c r="C73" s="33" t="s">
        <v>115</v>
      </c>
      <c r="D73" s="34" t="s">
        <v>117</v>
      </c>
      <c r="E73" s="36">
        <v>5.03</v>
      </c>
      <c r="F73" s="36">
        <v>5.03</v>
      </c>
      <c r="G73" s="37">
        <v>5.03</v>
      </c>
      <c r="H73" s="37">
        <v>5.03</v>
      </c>
      <c r="I73" s="37">
        <v>0</v>
      </c>
      <c r="J73" s="37">
        <v>0</v>
      </c>
      <c r="K73" s="36">
        <v>0</v>
      </c>
      <c r="L73" s="36">
        <v>0</v>
      </c>
      <c r="M73" s="36">
        <v>0</v>
      </c>
      <c r="N73" s="36">
        <v>0</v>
      </c>
      <c r="O73" s="36">
        <v>0</v>
      </c>
      <c r="P73" s="36">
        <v>0</v>
      </c>
      <c r="Q73" s="36">
        <v>0</v>
      </c>
      <c r="R73" s="36">
        <v>0</v>
      </c>
      <c r="S73" s="36">
        <v>0</v>
      </c>
      <c r="T73" s="36">
        <v>0</v>
      </c>
      <c r="U73" s="36">
        <v>0</v>
      </c>
      <c r="V73" s="37">
        <v>0</v>
      </c>
    </row>
    <row r="74" spans="1:22" ht="20.100000000000001" customHeight="1">
      <c r="A74" s="33" t="s">
        <v>154</v>
      </c>
      <c r="B74" s="33" t="s">
        <v>135</v>
      </c>
      <c r="C74" s="33" t="s">
        <v>115</v>
      </c>
      <c r="D74" s="34" t="s">
        <v>118</v>
      </c>
      <c r="E74" s="36">
        <v>1.98</v>
      </c>
      <c r="F74" s="36">
        <v>1.98</v>
      </c>
      <c r="G74" s="37">
        <v>1.98</v>
      </c>
      <c r="H74" s="37">
        <v>1.98</v>
      </c>
      <c r="I74" s="37">
        <v>0</v>
      </c>
      <c r="J74" s="37">
        <v>0</v>
      </c>
      <c r="K74" s="36">
        <v>0</v>
      </c>
      <c r="L74" s="36">
        <v>0</v>
      </c>
      <c r="M74" s="36">
        <v>0</v>
      </c>
      <c r="N74" s="36">
        <v>0</v>
      </c>
      <c r="O74" s="36">
        <v>0</v>
      </c>
      <c r="P74" s="36">
        <v>0</v>
      </c>
      <c r="Q74" s="36">
        <v>0</v>
      </c>
      <c r="R74" s="36">
        <v>0</v>
      </c>
      <c r="S74" s="36">
        <v>0</v>
      </c>
      <c r="T74" s="36">
        <v>0</v>
      </c>
      <c r="U74" s="36">
        <v>0</v>
      </c>
      <c r="V74" s="37">
        <v>0</v>
      </c>
    </row>
    <row r="75" spans="1:22" ht="20.100000000000001" customHeight="1">
      <c r="A75" s="33" t="s">
        <v>154</v>
      </c>
      <c r="B75" s="33" t="s">
        <v>135</v>
      </c>
      <c r="C75" s="33" t="s">
        <v>115</v>
      </c>
      <c r="D75" s="34" t="s">
        <v>119</v>
      </c>
      <c r="E75" s="36">
        <v>5.03</v>
      </c>
      <c r="F75" s="36">
        <v>5.03</v>
      </c>
      <c r="G75" s="37">
        <v>5.03</v>
      </c>
      <c r="H75" s="37">
        <v>5.03</v>
      </c>
      <c r="I75" s="37">
        <v>0</v>
      </c>
      <c r="J75" s="37">
        <v>0</v>
      </c>
      <c r="K75" s="36">
        <v>0</v>
      </c>
      <c r="L75" s="36">
        <v>0</v>
      </c>
      <c r="M75" s="36">
        <v>0</v>
      </c>
      <c r="N75" s="36">
        <v>0</v>
      </c>
      <c r="O75" s="36">
        <v>0</v>
      </c>
      <c r="P75" s="36">
        <v>0</v>
      </c>
      <c r="Q75" s="36">
        <v>0</v>
      </c>
      <c r="R75" s="36">
        <v>0</v>
      </c>
      <c r="S75" s="36">
        <v>0</v>
      </c>
      <c r="T75" s="36">
        <v>0</v>
      </c>
      <c r="U75" s="36">
        <v>0</v>
      </c>
      <c r="V75" s="37">
        <v>0</v>
      </c>
    </row>
    <row r="76" spans="1:22" ht="20.100000000000001" customHeight="1">
      <c r="A76" s="33" t="s">
        <v>154</v>
      </c>
      <c r="B76" s="33" t="s">
        <v>135</v>
      </c>
      <c r="C76" s="33" t="s">
        <v>115</v>
      </c>
      <c r="D76" s="34" t="s">
        <v>120</v>
      </c>
      <c r="E76" s="36">
        <v>15.84</v>
      </c>
      <c r="F76" s="36">
        <v>15.84</v>
      </c>
      <c r="G76" s="37">
        <v>15.84</v>
      </c>
      <c r="H76" s="37">
        <v>15.84</v>
      </c>
      <c r="I76" s="37">
        <v>0</v>
      </c>
      <c r="J76" s="37">
        <v>0</v>
      </c>
      <c r="K76" s="36">
        <v>0</v>
      </c>
      <c r="L76" s="36">
        <v>0</v>
      </c>
      <c r="M76" s="36">
        <v>0</v>
      </c>
      <c r="N76" s="36">
        <v>0</v>
      </c>
      <c r="O76" s="36">
        <v>0</v>
      </c>
      <c r="P76" s="36">
        <v>0</v>
      </c>
      <c r="Q76" s="36">
        <v>0</v>
      </c>
      <c r="R76" s="36">
        <v>0</v>
      </c>
      <c r="S76" s="36">
        <v>0</v>
      </c>
      <c r="T76" s="36">
        <v>0</v>
      </c>
      <c r="U76" s="36">
        <v>0</v>
      </c>
      <c r="V76" s="37">
        <v>0</v>
      </c>
    </row>
    <row r="77" spans="1:22" ht="20.100000000000001" customHeight="1">
      <c r="A77" s="33" t="s">
        <v>154</v>
      </c>
      <c r="B77" s="33" t="s">
        <v>135</v>
      </c>
      <c r="C77" s="33" t="s">
        <v>115</v>
      </c>
      <c r="D77" s="34" t="s">
        <v>121</v>
      </c>
      <c r="E77" s="36">
        <v>1.57</v>
      </c>
      <c r="F77" s="36">
        <v>1.57</v>
      </c>
      <c r="G77" s="37">
        <v>1.57</v>
      </c>
      <c r="H77" s="37">
        <v>1.57</v>
      </c>
      <c r="I77" s="37">
        <v>0</v>
      </c>
      <c r="J77" s="37">
        <v>0</v>
      </c>
      <c r="K77" s="36">
        <v>0</v>
      </c>
      <c r="L77" s="36">
        <v>0</v>
      </c>
      <c r="M77" s="36">
        <v>0</v>
      </c>
      <c r="N77" s="36">
        <v>0</v>
      </c>
      <c r="O77" s="36">
        <v>0</v>
      </c>
      <c r="P77" s="36">
        <v>0</v>
      </c>
      <c r="Q77" s="36">
        <v>0</v>
      </c>
      <c r="R77" s="36">
        <v>0</v>
      </c>
      <c r="S77" s="36">
        <v>0</v>
      </c>
      <c r="T77" s="36">
        <v>0</v>
      </c>
      <c r="U77" s="36">
        <v>0</v>
      </c>
      <c r="V77" s="37">
        <v>0</v>
      </c>
    </row>
    <row r="78" spans="1:22" ht="20.100000000000001" customHeight="1">
      <c r="A78" s="33" t="s">
        <v>154</v>
      </c>
      <c r="B78" s="33" t="s">
        <v>135</v>
      </c>
      <c r="C78" s="33" t="s">
        <v>115</v>
      </c>
      <c r="D78" s="34" t="s">
        <v>122</v>
      </c>
      <c r="E78" s="36">
        <v>3.22</v>
      </c>
      <c r="F78" s="36">
        <v>3.22</v>
      </c>
      <c r="G78" s="37">
        <v>3.22</v>
      </c>
      <c r="H78" s="37">
        <v>3.22</v>
      </c>
      <c r="I78" s="37">
        <v>0</v>
      </c>
      <c r="J78" s="37">
        <v>0</v>
      </c>
      <c r="K78" s="36">
        <v>0</v>
      </c>
      <c r="L78" s="36">
        <v>0</v>
      </c>
      <c r="M78" s="36">
        <v>0</v>
      </c>
      <c r="N78" s="36">
        <v>0</v>
      </c>
      <c r="O78" s="36">
        <v>0</v>
      </c>
      <c r="P78" s="36">
        <v>0</v>
      </c>
      <c r="Q78" s="36">
        <v>0</v>
      </c>
      <c r="R78" s="36">
        <v>0</v>
      </c>
      <c r="S78" s="36">
        <v>0</v>
      </c>
      <c r="T78" s="36">
        <v>0</v>
      </c>
      <c r="U78" s="36">
        <v>0</v>
      </c>
      <c r="V78" s="37">
        <v>0</v>
      </c>
    </row>
    <row r="79" spans="1:22" ht="20.100000000000001" customHeight="1">
      <c r="A79" s="33" t="s">
        <v>154</v>
      </c>
      <c r="B79" s="33" t="s">
        <v>135</v>
      </c>
      <c r="C79" s="33" t="s">
        <v>115</v>
      </c>
      <c r="D79" s="34" t="s">
        <v>133</v>
      </c>
      <c r="E79" s="36">
        <v>0.14000000000000001</v>
      </c>
      <c r="F79" s="36">
        <v>0.14000000000000001</v>
      </c>
      <c r="G79" s="37">
        <v>0.14000000000000001</v>
      </c>
      <c r="H79" s="37">
        <v>0.14000000000000001</v>
      </c>
      <c r="I79" s="37">
        <v>0</v>
      </c>
      <c r="J79" s="37">
        <v>0</v>
      </c>
      <c r="K79" s="36">
        <v>0</v>
      </c>
      <c r="L79" s="36">
        <v>0</v>
      </c>
      <c r="M79" s="36">
        <v>0</v>
      </c>
      <c r="N79" s="36">
        <v>0</v>
      </c>
      <c r="O79" s="36">
        <v>0</v>
      </c>
      <c r="P79" s="36">
        <v>0</v>
      </c>
      <c r="Q79" s="36">
        <v>0</v>
      </c>
      <c r="R79" s="36">
        <v>0</v>
      </c>
      <c r="S79" s="36">
        <v>0</v>
      </c>
      <c r="T79" s="36">
        <v>0</v>
      </c>
      <c r="U79" s="36">
        <v>0</v>
      </c>
      <c r="V79" s="37">
        <v>0</v>
      </c>
    </row>
    <row r="80" spans="1:22" ht="20.100000000000001" customHeight="1">
      <c r="A80" s="33" t="s">
        <v>154</v>
      </c>
      <c r="B80" s="33" t="s">
        <v>135</v>
      </c>
      <c r="C80" s="33" t="s">
        <v>115</v>
      </c>
      <c r="D80" s="34" t="s">
        <v>123</v>
      </c>
      <c r="E80" s="36">
        <v>2.41</v>
      </c>
      <c r="F80" s="36">
        <v>2.41</v>
      </c>
      <c r="G80" s="37">
        <v>2.41</v>
      </c>
      <c r="H80" s="37">
        <v>2.41</v>
      </c>
      <c r="I80" s="37">
        <v>0</v>
      </c>
      <c r="J80" s="37">
        <v>0</v>
      </c>
      <c r="K80" s="36">
        <v>0</v>
      </c>
      <c r="L80" s="36">
        <v>0</v>
      </c>
      <c r="M80" s="36">
        <v>0</v>
      </c>
      <c r="N80" s="36">
        <v>0</v>
      </c>
      <c r="O80" s="36">
        <v>0</v>
      </c>
      <c r="P80" s="36">
        <v>0</v>
      </c>
      <c r="Q80" s="36">
        <v>0</v>
      </c>
      <c r="R80" s="36">
        <v>0</v>
      </c>
      <c r="S80" s="36">
        <v>0</v>
      </c>
      <c r="T80" s="36">
        <v>0</v>
      </c>
      <c r="U80" s="36">
        <v>0</v>
      </c>
      <c r="V80" s="37">
        <v>0</v>
      </c>
    </row>
    <row r="81" spans="1:22" ht="20.100000000000001" customHeight="1">
      <c r="A81" s="33" t="s">
        <v>154</v>
      </c>
      <c r="B81" s="33" t="s">
        <v>135</v>
      </c>
      <c r="C81" s="33" t="s">
        <v>115</v>
      </c>
      <c r="D81" s="34" t="s">
        <v>124</v>
      </c>
      <c r="E81" s="36">
        <v>1.21</v>
      </c>
      <c r="F81" s="36">
        <v>1.21</v>
      </c>
      <c r="G81" s="37">
        <v>1.21</v>
      </c>
      <c r="H81" s="37">
        <v>1.21</v>
      </c>
      <c r="I81" s="37">
        <v>0</v>
      </c>
      <c r="J81" s="37">
        <v>0</v>
      </c>
      <c r="K81" s="36">
        <v>0</v>
      </c>
      <c r="L81" s="36">
        <v>0</v>
      </c>
      <c r="M81" s="36">
        <v>0</v>
      </c>
      <c r="N81" s="36">
        <v>0</v>
      </c>
      <c r="O81" s="36">
        <v>0</v>
      </c>
      <c r="P81" s="36">
        <v>0</v>
      </c>
      <c r="Q81" s="36">
        <v>0</v>
      </c>
      <c r="R81" s="36">
        <v>0</v>
      </c>
      <c r="S81" s="36">
        <v>0</v>
      </c>
      <c r="T81" s="36">
        <v>0</v>
      </c>
      <c r="U81" s="36">
        <v>0</v>
      </c>
      <c r="V81" s="37">
        <v>0</v>
      </c>
    </row>
    <row r="82" spans="1:22" ht="20.100000000000001" customHeight="1">
      <c r="A82" s="33" t="s">
        <v>154</v>
      </c>
      <c r="B82" s="33" t="s">
        <v>135</v>
      </c>
      <c r="C82" s="33" t="s">
        <v>115</v>
      </c>
      <c r="D82" s="34" t="s">
        <v>125</v>
      </c>
      <c r="E82" s="36">
        <v>1.36</v>
      </c>
      <c r="F82" s="36">
        <v>1.36</v>
      </c>
      <c r="G82" s="37">
        <v>1.36</v>
      </c>
      <c r="H82" s="37">
        <v>1.36</v>
      </c>
      <c r="I82" s="37">
        <v>0</v>
      </c>
      <c r="J82" s="37">
        <v>0</v>
      </c>
      <c r="K82" s="36">
        <v>0</v>
      </c>
      <c r="L82" s="36">
        <v>0</v>
      </c>
      <c r="M82" s="36">
        <v>0</v>
      </c>
      <c r="N82" s="36">
        <v>0</v>
      </c>
      <c r="O82" s="36">
        <v>0</v>
      </c>
      <c r="P82" s="36">
        <v>0</v>
      </c>
      <c r="Q82" s="36">
        <v>0</v>
      </c>
      <c r="R82" s="36">
        <v>0</v>
      </c>
      <c r="S82" s="36">
        <v>0</v>
      </c>
      <c r="T82" s="36">
        <v>0</v>
      </c>
      <c r="U82" s="36">
        <v>0</v>
      </c>
      <c r="V82" s="37">
        <v>0</v>
      </c>
    </row>
    <row r="83" spans="1:22" ht="20.100000000000001" customHeight="1">
      <c r="A83" s="33" t="s">
        <v>154</v>
      </c>
      <c r="B83" s="33" t="s">
        <v>135</v>
      </c>
      <c r="C83" s="33" t="s">
        <v>115</v>
      </c>
      <c r="D83" s="34" t="s">
        <v>126</v>
      </c>
      <c r="E83" s="36">
        <v>7.51</v>
      </c>
      <c r="F83" s="36">
        <v>7.51</v>
      </c>
      <c r="G83" s="37">
        <v>7.51</v>
      </c>
      <c r="H83" s="37">
        <v>7.51</v>
      </c>
      <c r="I83" s="37">
        <v>0</v>
      </c>
      <c r="J83" s="37">
        <v>0</v>
      </c>
      <c r="K83" s="36">
        <v>0</v>
      </c>
      <c r="L83" s="36">
        <v>0</v>
      </c>
      <c r="M83" s="36">
        <v>0</v>
      </c>
      <c r="N83" s="36">
        <v>0</v>
      </c>
      <c r="O83" s="36">
        <v>0</v>
      </c>
      <c r="P83" s="36">
        <v>0</v>
      </c>
      <c r="Q83" s="36">
        <v>0</v>
      </c>
      <c r="R83" s="36">
        <v>0</v>
      </c>
      <c r="S83" s="36">
        <v>0</v>
      </c>
      <c r="T83" s="36">
        <v>0</v>
      </c>
      <c r="U83" s="36">
        <v>0</v>
      </c>
      <c r="V83" s="37">
        <v>0</v>
      </c>
    </row>
    <row r="84" spans="1:22" ht="20.100000000000001" customHeight="1">
      <c r="A84" s="33" t="s">
        <v>154</v>
      </c>
      <c r="B84" s="33" t="s">
        <v>135</v>
      </c>
      <c r="C84" s="33" t="s">
        <v>115</v>
      </c>
      <c r="D84" s="34" t="s">
        <v>127</v>
      </c>
      <c r="E84" s="36">
        <v>0.24</v>
      </c>
      <c r="F84" s="36">
        <v>0.24</v>
      </c>
      <c r="G84" s="37">
        <v>0.24</v>
      </c>
      <c r="H84" s="37">
        <v>0.24</v>
      </c>
      <c r="I84" s="37">
        <v>0</v>
      </c>
      <c r="J84" s="37">
        <v>0</v>
      </c>
      <c r="K84" s="36">
        <v>0</v>
      </c>
      <c r="L84" s="36">
        <v>0</v>
      </c>
      <c r="M84" s="36">
        <v>0</v>
      </c>
      <c r="N84" s="36">
        <v>0</v>
      </c>
      <c r="O84" s="36">
        <v>0</v>
      </c>
      <c r="P84" s="36">
        <v>0</v>
      </c>
      <c r="Q84" s="36">
        <v>0</v>
      </c>
      <c r="R84" s="36">
        <v>0</v>
      </c>
      <c r="S84" s="36">
        <v>0</v>
      </c>
      <c r="T84" s="36">
        <v>0</v>
      </c>
      <c r="U84" s="36">
        <v>0</v>
      </c>
      <c r="V84" s="37">
        <v>0</v>
      </c>
    </row>
    <row r="85" spans="1:22" ht="20.100000000000001" customHeight="1">
      <c r="A85" s="33" t="s">
        <v>154</v>
      </c>
      <c r="B85" s="33" t="s">
        <v>135</v>
      </c>
      <c r="C85" s="33" t="s">
        <v>115</v>
      </c>
      <c r="D85" s="34" t="s">
        <v>295</v>
      </c>
      <c r="E85" s="36">
        <v>2</v>
      </c>
      <c r="F85" s="36">
        <v>2</v>
      </c>
      <c r="G85" s="37">
        <v>2</v>
      </c>
      <c r="H85" s="37">
        <v>2</v>
      </c>
      <c r="I85" s="37">
        <v>0</v>
      </c>
      <c r="J85" s="37">
        <v>0</v>
      </c>
      <c r="K85" s="36">
        <v>0</v>
      </c>
      <c r="L85" s="36">
        <v>0</v>
      </c>
      <c r="M85" s="36">
        <v>0</v>
      </c>
      <c r="N85" s="36">
        <v>0</v>
      </c>
      <c r="O85" s="36">
        <v>0</v>
      </c>
      <c r="P85" s="36">
        <v>0</v>
      </c>
      <c r="Q85" s="36">
        <v>0</v>
      </c>
      <c r="R85" s="36">
        <v>0</v>
      </c>
      <c r="S85" s="36">
        <v>0</v>
      </c>
      <c r="T85" s="36">
        <v>0</v>
      </c>
      <c r="U85" s="36">
        <v>0</v>
      </c>
      <c r="V85" s="37">
        <v>0</v>
      </c>
    </row>
    <row r="86" spans="1:22" ht="20.100000000000001" customHeight="1">
      <c r="A86" s="33" t="s">
        <v>154</v>
      </c>
      <c r="B86" s="33" t="s">
        <v>135</v>
      </c>
      <c r="C86" s="33" t="s">
        <v>115</v>
      </c>
      <c r="D86" s="34" t="s">
        <v>296</v>
      </c>
      <c r="E86" s="36">
        <v>12</v>
      </c>
      <c r="F86" s="36">
        <v>12</v>
      </c>
      <c r="G86" s="37">
        <v>12</v>
      </c>
      <c r="H86" s="37">
        <v>12</v>
      </c>
      <c r="I86" s="37">
        <v>0</v>
      </c>
      <c r="J86" s="37">
        <v>0</v>
      </c>
      <c r="K86" s="36">
        <v>0</v>
      </c>
      <c r="L86" s="36">
        <v>0</v>
      </c>
      <c r="M86" s="36">
        <v>0</v>
      </c>
      <c r="N86" s="36">
        <v>0</v>
      </c>
      <c r="O86" s="36">
        <v>0</v>
      </c>
      <c r="P86" s="36">
        <v>0</v>
      </c>
      <c r="Q86" s="36">
        <v>0</v>
      </c>
      <c r="R86" s="36">
        <v>0</v>
      </c>
      <c r="S86" s="36">
        <v>0</v>
      </c>
      <c r="T86" s="36">
        <v>0</v>
      </c>
      <c r="U86" s="36">
        <v>0</v>
      </c>
      <c r="V86" s="37">
        <v>0</v>
      </c>
    </row>
    <row r="87" spans="1:22" ht="20.100000000000001" customHeight="1">
      <c r="A87" s="33" t="s">
        <v>154</v>
      </c>
      <c r="B87" s="33" t="s">
        <v>135</v>
      </c>
      <c r="C87" s="33" t="s">
        <v>115</v>
      </c>
      <c r="D87" s="34" t="s">
        <v>297</v>
      </c>
      <c r="E87" s="36">
        <v>2.86</v>
      </c>
      <c r="F87" s="36">
        <v>2.86</v>
      </c>
      <c r="G87" s="37">
        <v>2.86</v>
      </c>
      <c r="H87" s="37">
        <v>2.86</v>
      </c>
      <c r="I87" s="37">
        <v>0</v>
      </c>
      <c r="J87" s="37">
        <v>0</v>
      </c>
      <c r="K87" s="36">
        <v>0</v>
      </c>
      <c r="L87" s="36">
        <v>0</v>
      </c>
      <c r="M87" s="36">
        <v>0</v>
      </c>
      <c r="N87" s="36">
        <v>0</v>
      </c>
      <c r="O87" s="36">
        <v>0</v>
      </c>
      <c r="P87" s="36">
        <v>0</v>
      </c>
      <c r="Q87" s="36">
        <v>0</v>
      </c>
      <c r="R87" s="36">
        <v>0</v>
      </c>
      <c r="S87" s="36">
        <v>0</v>
      </c>
      <c r="T87" s="36">
        <v>0</v>
      </c>
      <c r="U87" s="36">
        <v>0</v>
      </c>
      <c r="V87" s="37">
        <v>0</v>
      </c>
    </row>
    <row r="88" spans="1:22" ht="20.100000000000001" customHeight="1">
      <c r="A88" s="33" t="s">
        <v>154</v>
      </c>
      <c r="B88" s="33" t="s">
        <v>135</v>
      </c>
      <c r="C88" s="33" t="s">
        <v>115</v>
      </c>
      <c r="D88" s="34" t="s">
        <v>298</v>
      </c>
      <c r="E88" s="36">
        <v>3</v>
      </c>
      <c r="F88" s="36">
        <v>3</v>
      </c>
      <c r="G88" s="37">
        <v>3</v>
      </c>
      <c r="H88" s="37">
        <v>3</v>
      </c>
      <c r="I88" s="37">
        <v>0</v>
      </c>
      <c r="J88" s="37">
        <v>0</v>
      </c>
      <c r="K88" s="36">
        <v>0</v>
      </c>
      <c r="L88" s="36">
        <v>0</v>
      </c>
      <c r="M88" s="36">
        <v>0</v>
      </c>
      <c r="N88" s="36">
        <v>0</v>
      </c>
      <c r="O88" s="36">
        <v>0</v>
      </c>
      <c r="P88" s="36">
        <v>0</v>
      </c>
      <c r="Q88" s="36">
        <v>0</v>
      </c>
      <c r="R88" s="36">
        <v>0</v>
      </c>
      <c r="S88" s="36">
        <v>0</v>
      </c>
      <c r="T88" s="36">
        <v>0</v>
      </c>
      <c r="U88" s="36">
        <v>0</v>
      </c>
      <c r="V88" s="37">
        <v>0</v>
      </c>
    </row>
    <row r="89" spans="1:22" ht="20.100000000000001" customHeight="1">
      <c r="A89" s="33" t="s">
        <v>154</v>
      </c>
      <c r="B89" s="33" t="s">
        <v>135</v>
      </c>
      <c r="C89" s="33" t="s">
        <v>115</v>
      </c>
      <c r="D89" s="34" t="s">
        <v>299</v>
      </c>
      <c r="E89" s="36">
        <v>12.6</v>
      </c>
      <c r="F89" s="36">
        <v>12.6</v>
      </c>
      <c r="G89" s="37">
        <v>12.6</v>
      </c>
      <c r="H89" s="37">
        <v>12.6</v>
      </c>
      <c r="I89" s="37">
        <v>0</v>
      </c>
      <c r="J89" s="37">
        <v>0</v>
      </c>
      <c r="K89" s="36">
        <v>0</v>
      </c>
      <c r="L89" s="36">
        <v>0</v>
      </c>
      <c r="M89" s="36">
        <v>0</v>
      </c>
      <c r="N89" s="36">
        <v>0</v>
      </c>
      <c r="O89" s="36">
        <v>0</v>
      </c>
      <c r="P89" s="36">
        <v>0</v>
      </c>
      <c r="Q89" s="36">
        <v>0</v>
      </c>
      <c r="R89" s="36">
        <v>0</v>
      </c>
      <c r="S89" s="36">
        <v>0</v>
      </c>
      <c r="T89" s="36">
        <v>0</v>
      </c>
      <c r="U89" s="36">
        <v>0</v>
      </c>
      <c r="V89" s="37">
        <v>0</v>
      </c>
    </row>
    <row r="90" spans="1:22" ht="20.100000000000001" customHeight="1">
      <c r="A90" s="33"/>
      <c r="B90" s="33"/>
      <c r="C90" s="33"/>
      <c r="D90" s="34" t="s">
        <v>300</v>
      </c>
      <c r="E90" s="36">
        <f t="shared" ref="E90:V90" si="22">SUM(E91:E97)</f>
        <v>66.259999999999991</v>
      </c>
      <c r="F90" s="36">
        <f t="shared" si="22"/>
        <v>66.259999999999991</v>
      </c>
      <c r="G90" s="37">
        <f t="shared" si="22"/>
        <v>66.259999999999991</v>
      </c>
      <c r="H90" s="37">
        <f t="shared" si="22"/>
        <v>66.259999999999991</v>
      </c>
      <c r="I90" s="37">
        <f t="shared" si="22"/>
        <v>0</v>
      </c>
      <c r="J90" s="37">
        <f t="shared" si="22"/>
        <v>0</v>
      </c>
      <c r="K90" s="36">
        <f t="shared" si="22"/>
        <v>0</v>
      </c>
      <c r="L90" s="36">
        <f t="shared" si="22"/>
        <v>0</v>
      </c>
      <c r="M90" s="36">
        <f t="shared" si="22"/>
        <v>0</v>
      </c>
      <c r="N90" s="36">
        <f t="shared" si="22"/>
        <v>0</v>
      </c>
      <c r="O90" s="36">
        <f t="shared" si="22"/>
        <v>0</v>
      </c>
      <c r="P90" s="36">
        <f t="shared" si="22"/>
        <v>0</v>
      </c>
      <c r="Q90" s="36">
        <f t="shared" si="22"/>
        <v>0</v>
      </c>
      <c r="R90" s="36">
        <f t="shared" si="22"/>
        <v>0</v>
      </c>
      <c r="S90" s="36">
        <f t="shared" si="22"/>
        <v>0</v>
      </c>
      <c r="T90" s="36">
        <f t="shared" si="22"/>
        <v>0</v>
      </c>
      <c r="U90" s="36">
        <f t="shared" si="22"/>
        <v>0</v>
      </c>
      <c r="V90" s="37">
        <f t="shared" si="22"/>
        <v>0</v>
      </c>
    </row>
    <row r="91" spans="1:22" ht="20.100000000000001" customHeight="1">
      <c r="A91" s="33" t="s">
        <v>154</v>
      </c>
      <c r="B91" s="33" t="s">
        <v>135</v>
      </c>
      <c r="C91" s="33" t="s">
        <v>134</v>
      </c>
      <c r="D91" s="34" t="s">
        <v>301</v>
      </c>
      <c r="E91" s="36">
        <v>4</v>
      </c>
      <c r="F91" s="36">
        <v>4</v>
      </c>
      <c r="G91" s="37">
        <v>4</v>
      </c>
      <c r="H91" s="37">
        <v>4</v>
      </c>
      <c r="I91" s="37">
        <v>0</v>
      </c>
      <c r="J91" s="37">
        <v>0</v>
      </c>
      <c r="K91" s="36">
        <v>0</v>
      </c>
      <c r="L91" s="36">
        <v>0</v>
      </c>
      <c r="M91" s="36">
        <v>0</v>
      </c>
      <c r="N91" s="36">
        <v>0</v>
      </c>
      <c r="O91" s="36">
        <v>0</v>
      </c>
      <c r="P91" s="36">
        <v>0</v>
      </c>
      <c r="Q91" s="36">
        <v>0</v>
      </c>
      <c r="R91" s="36">
        <v>0</v>
      </c>
      <c r="S91" s="36">
        <v>0</v>
      </c>
      <c r="T91" s="36">
        <v>0</v>
      </c>
      <c r="U91" s="36">
        <v>0</v>
      </c>
      <c r="V91" s="37">
        <v>0</v>
      </c>
    </row>
    <row r="92" spans="1:22" ht="20.100000000000001" customHeight="1">
      <c r="A92" s="33" t="s">
        <v>154</v>
      </c>
      <c r="B92" s="33" t="s">
        <v>135</v>
      </c>
      <c r="C92" s="33" t="s">
        <v>134</v>
      </c>
      <c r="D92" s="34" t="s">
        <v>302</v>
      </c>
      <c r="E92" s="36">
        <v>2</v>
      </c>
      <c r="F92" s="36">
        <v>2</v>
      </c>
      <c r="G92" s="37">
        <v>2</v>
      </c>
      <c r="H92" s="37">
        <v>2</v>
      </c>
      <c r="I92" s="37">
        <v>0</v>
      </c>
      <c r="J92" s="37">
        <v>0</v>
      </c>
      <c r="K92" s="36">
        <v>0</v>
      </c>
      <c r="L92" s="36">
        <v>0</v>
      </c>
      <c r="M92" s="36">
        <v>0</v>
      </c>
      <c r="N92" s="36">
        <v>0</v>
      </c>
      <c r="O92" s="36">
        <v>0</v>
      </c>
      <c r="P92" s="36">
        <v>0</v>
      </c>
      <c r="Q92" s="36">
        <v>0</v>
      </c>
      <c r="R92" s="36">
        <v>0</v>
      </c>
      <c r="S92" s="36">
        <v>0</v>
      </c>
      <c r="T92" s="36">
        <v>0</v>
      </c>
      <c r="U92" s="36">
        <v>0</v>
      </c>
      <c r="V92" s="37">
        <v>0</v>
      </c>
    </row>
    <row r="93" spans="1:22" ht="20.100000000000001" customHeight="1">
      <c r="A93" s="33" t="s">
        <v>154</v>
      </c>
      <c r="B93" s="33" t="s">
        <v>135</v>
      </c>
      <c r="C93" s="33" t="s">
        <v>134</v>
      </c>
      <c r="D93" s="34" t="s">
        <v>303</v>
      </c>
      <c r="E93" s="36">
        <v>40</v>
      </c>
      <c r="F93" s="36">
        <v>40</v>
      </c>
      <c r="G93" s="37">
        <v>40</v>
      </c>
      <c r="H93" s="37">
        <v>40</v>
      </c>
      <c r="I93" s="37">
        <v>0</v>
      </c>
      <c r="J93" s="37">
        <v>0</v>
      </c>
      <c r="K93" s="36">
        <v>0</v>
      </c>
      <c r="L93" s="36">
        <v>0</v>
      </c>
      <c r="M93" s="36">
        <v>0</v>
      </c>
      <c r="N93" s="36">
        <v>0</v>
      </c>
      <c r="O93" s="36">
        <v>0</v>
      </c>
      <c r="P93" s="36">
        <v>0</v>
      </c>
      <c r="Q93" s="36">
        <v>0</v>
      </c>
      <c r="R93" s="36">
        <v>0</v>
      </c>
      <c r="S93" s="36">
        <v>0</v>
      </c>
      <c r="T93" s="36">
        <v>0</v>
      </c>
      <c r="U93" s="36">
        <v>0</v>
      </c>
      <c r="V93" s="37">
        <v>0</v>
      </c>
    </row>
    <row r="94" spans="1:22" ht="20.100000000000001" customHeight="1">
      <c r="A94" s="33" t="s">
        <v>154</v>
      </c>
      <c r="B94" s="33" t="s">
        <v>135</v>
      </c>
      <c r="C94" s="33" t="s">
        <v>134</v>
      </c>
      <c r="D94" s="34" t="s">
        <v>304</v>
      </c>
      <c r="E94" s="36">
        <v>10</v>
      </c>
      <c r="F94" s="36">
        <v>10</v>
      </c>
      <c r="G94" s="37">
        <v>10</v>
      </c>
      <c r="H94" s="37">
        <v>10</v>
      </c>
      <c r="I94" s="37">
        <v>0</v>
      </c>
      <c r="J94" s="37">
        <v>0</v>
      </c>
      <c r="K94" s="36">
        <v>0</v>
      </c>
      <c r="L94" s="36">
        <v>0</v>
      </c>
      <c r="M94" s="36">
        <v>0</v>
      </c>
      <c r="N94" s="36">
        <v>0</v>
      </c>
      <c r="O94" s="36">
        <v>0</v>
      </c>
      <c r="P94" s="36">
        <v>0</v>
      </c>
      <c r="Q94" s="36">
        <v>0</v>
      </c>
      <c r="R94" s="36">
        <v>0</v>
      </c>
      <c r="S94" s="36">
        <v>0</v>
      </c>
      <c r="T94" s="36">
        <v>0</v>
      </c>
      <c r="U94" s="36">
        <v>0</v>
      </c>
      <c r="V94" s="37">
        <v>0</v>
      </c>
    </row>
    <row r="95" spans="1:22" ht="20.100000000000001" customHeight="1">
      <c r="A95" s="33" t="s">
        <v>154</v>
      </c>
      <c r="B95" s="33" t="s">
        <v>135</v>
      </c>
      <c r="C95" s="33" t="s">
        <v>134</v>
      </c>
      <c r="D95" s="34" t="s">
        <v>297</v>
      </c>
      <c r="E95" s="36">
        <v>1.66</v>
      </c>
      <c r="F95" s="36">
        <v>1.66</v>
      </c>
      <c r="G95" s="37">
        <v>1.66</v>
      </c>
      <c r="H95" s="37">
        <v>1.66</v>
      </c>
      <c r="I95" s="37">
        <v>0</v>
      </c>
      <c r="J95" s="37">
        <v>0</v>
      </c>
      <c r="K95" s="36">
        <v>0</v>
      </c>
      <c r="L95" s="36">
        <v>0</v>
      </c>
      <c r="M95" s="36">
        <v>0</v>
      </c>
      <c r="N95" s="36">
        <v>0</v>
      </c>
      <c r="O95" s="36">
        <v>0</v>
      </c>
      <c r="P95" s="36">
        <v>0</v>
      </c>
      <c r="Q95" s="36">
        <v>0</v>
      </c>
      <c r="R95" s="36">
        <v>0</v>
      </c>
      <c r="S95" s="36">
        <v>0</v>
      </c>
      <c r="T95" s="36">
        <v>0</v>
      </c>
      <c r="U95" s="36">
        <v>0</v>
      </c>
      <c r="V95" s="37">
        <v>0</v>
      </c>
    </row>
    <row r="96" spans="1:22" ht="20.100000000000001" customHeight="1">
      <c r="A96" s="33" t="s">
        <v>154</v>
      </c>
      <c r="B96" s="33" t="s">
        <v>135</v>
      </c>
      <c r="C96" s="33" t="s">
        <v>134</v>
      </c>
      <c r="D96" s="34" t="s">
        <v>305</v>
      </c>
      <c r="E96" s="36">
        <v>3.6</v>
      </c>
      <c r="F96" s="36">
        <v>3.6</v>
      </c>
      <c r="G96" s="37">
        <v>3.6</v>
      </c>
      <c r="H96" s="37">
        <v>3.6</v>
      </c>
      <c r="I96" s="37">
        <v>0</v>
      </c>
      <c r="J96" s="37">
        <v>0</v>
      </c>
      <c r="K96" s="36">
        <v>0</v>
      </c>
      <c r="L96" s="36">
        <v>0</v>
      </c>
      <c r="M96" s="36">
        <v>0</v>
      </c>
      <c r="N96" s="36">
        <v>0</v>
      </c>
      <c r="O96" s="36">
        <v>0</v>
      </c>
      <c r="P96" s="36">
        <v>0</v>
      </c>
      <c r="Q96" s="36">
        <v>0</v>
      </c>
      <c r="R96" s="36">
        <v>0</v>
      </c>
      <c r="S96" s="36">
        <v>0</v>
      </c>
      <c r="T96" s="36">
        <v>0</v>
      </c>
      <c r="U96" s="36">
        <v>0</v>
      </c>
      <c r="V96" s="37">
        <v>0</v>
      </c>
    </row>
    <row r="97" spans="1:22" ht="20.100000000000001" customHeight="1">
      <c r="A97" s="33" t="s">
        <v>154</v>
      </c>
      <c r="B97" s="33" t="s">
        <v>135</v>
      </c>
      <c r="C97" s="33" t="s">
        <v>134</v>
      </c>
      <c r="D97" s="34" t="s">
        <v>306</v>
      </c>
      <c r="E97" s="36">
        <v>5</v>
      </c>
      <c r="F97" s="36">
        <v>5</v>
      </c>
      <c r="G97" s="37">
        <v>5</v>
      </c>
      <c r="H97" s="37">
        <v>5</v>
      </c>
      <c r="I97" s="37">
        <v>0</v>
      </c>
      <c r="J97" s="37">
        <v>0</v>
      </c>
      <c r="K97" s="36">
        <v>0</v>
      </c>
      <c r="L97" s="36">
        <v>0</v>
      </c>
      <c r="M97" s="36">
        <v>0</v>
      </c>
      <c r="N97" s="36">
        <v>0</v>
      </c>
      <c r="O97" s="36">
        <v>0</v>
      </c>
      <c r="P97" s="36">
        <v>0</v>
      </c>
      <c r="Q97" s="36">
        <v>0</v>
      </c>
      <c r="R97" s="36">
        <v>0</v>
      </c>
      <c r="S97" s="36">
        <v>0</v>
      </c>
      <c r="T97" s="36">
        <v>0</v>
      </c>
      <c r="U97" s="36">
        <v>0</v>
      </c>
      <c r="V97" s="37">
        <v>0</v>
      </c>
    </row>
    <row r="98" spans="1:22" ht="20.100000000000001" customHeight="1">
      <c r="A98" s="33"/>
      <c r="B98" s="33"/>
      <c r="C98" s="33"/>
      <c r="D98" s="34" t="s">
        <v>307</v>
      </c>
      <c r="E98" s="36">
        <f t="shared" ref="E98:V98" si="23">SUM(E99:E113)</f>
        <v>78.959999999999994</v>
      </c>
      <c r="F98" s="36">
        <f t="shared" si="23"/>
        <v>78.959999999999994</v>
      </c>
      <c r="G98" s="37">
        <f t="shared" si="23"/>
        <v>78.959999999999994</v>
      </c>
      <c r="H98" s="37">
        <f t="shared" si="23"/>
        <v>78.959999999999994</v>
      </c>
      <c r="I98" s="37">
        <f t="shared" si="23"/>
        <v>0</v>
      </c>
      <c r="J98" s="37">
        <f t="shared" si="23"/>
        <v>0</v>
      </c>
      <c r="K98" s="36">
        <f t="shared" si="23"/>
        <v>0</v>
      </c>
      <c r="L98" s="36">
        <f t="shared" si="23"/>
        <v>0</v>
      </c>
      <c r="M98" s="36">
        <f t="shared" si="23"/>
        <v>0</v>
      </c>
      <c r="N98" s="36">
        <f t="shared" si="23"/>
        <v>0</v>
      </c>
      <c r="O98" s="36">
        <f t="shared" si="23"/>
        <v>0</v>
      </c>
      <c r="P98" s="36">
        <f t="shared" si="23"/>
        <v>0</v>
      </c>
      <c r="Q98" s="36">
        <f t="shared" si="23"/>
        <v>0</v>
      </c>
      <c r="R98" s="36">
        <f t="shared" si="23"/>
        <v>0</v>
      </c>
      <c r="S98" s="36">
        <f t="shared" si="23"/>
        <v>0</v>
      </c>
      <c r="T98" s="36">
        <f t="shared" si="23"/>
        <v>0</v>
      </c>
      <c r="U98" s="36">
        <f t="shared" si="23"/>
        <v>0</v>
      </c>
      <c r="V98" s="37">
        <f t="shared" si="23"/>
        <v>0</v>
      </c>
    </row>
    <row r="99" spans="1:22" ht="20.100000000000001" customHeight="1">
      <c r="A99" s="33" t="s">
        <v>154</v>
      </c>
      <c r="B99" s="33" t="s">
        <v>135</v>
      </c>
      <c r="C99" s="33" t="s">
        <v>129</v>
      </c>
      <c r="D99" s="34" t="s">
        <v>130</v>
      </c>
      <c r="E99" s="36">
        <v>30.53</v>
      </c>
      <c r="F99" s="36">
        <v>30.53</v>
      </c>
      <c r="G99" s="37">
        <v>30.53</v>
      </c>
      <c r="H99" s="37">
        <v>30.53</v>
      </c>
      <c r="I99" s="37">
        <v>0</v>
      </c>
      <c r="J99" s="37">
        <v>0</v>
      </c>
      <c r="K99" s="36">
        <v>0</v>
      </c>
      <c r="L99" s="36">
        <v>0</v>
      </c>
      <c r="M99" s="36">
        <v>0</v>
      </c>
      <c r="N99" s="36">
        <v>0</v>
      </c>
      <c r="O99" s="36">
        <v>0</v>
      </c>
      <c r="P99" s="36">
        <v>0</v>
      </c>
      <c r="Q99" s="36">
        <v>0</v>
      </c>
      <c r="R99" s="36">
        <v>0</v>
      </c>
      <c r="S99" s="36">
        <v>0</v>
      </c>
      <c r="T99" s="36">
        <v>0</v>
      </c>
      <c r="U99" s="36">
        <v>0</v>
      </c>
      <c r="V99" s="37">
        <v>0</v>
      </c>
    </row>
    <row r="100" spans="1:22" ht="20.100000000000001" customHeight="1">
      <c r="A100" s="33" t="s">
        <v>154</v>
      </c>
      <c r="B100" s="33" t="s">
        <v>135</v>
      </c>
      <c r="C100" s="33" t="s">
        <v>129</v>
      </c>
      <c r="D100" s="34" t="s">
        <v>131</v>
      </c>
      <c r="E100" s="36">
        <v>11.58</v>
      </c>
      <c r="F100" s="36">
        <v>11.58</v>
      </c>
      <c r="G100" s="37">
        <v>11.58</v>
      </c>
      <c r="H100" s="37">
        <v>11.58</v>
      </c>
      <c r="I100" s="37">
        <v>0</v>
      </c>
      <c r="J100" s="37">
        <v>0</v>
      </c>
      <c r="K100" s="36">
        <v>0</v>
      </c>
      <c r="L100" s="36">
        <v>0</v>
      </c>
      <c r="M100" s="36">
        <v>0</v>
      </c>
      <c r="N100" s="36">
        <v>0</v>
      </c>
      <c r="O100" s="36">
        <v>0</v>
      </c>
      <c r="P100" s="36">
        <v>0</v>
      </c>
      <c r="Q100" s="36">
        <v>0</v>
      </c>
      <c r="R100" s="36">
        <v>0</v>
      </c>
      <c r="S100" s="36">
        <v>0</v>
      </c>
      <c r="T100" s="36">
        <v>0</v>
      </c>
      <c r="U100" s="36">
        <v>0</v>
      </c>
      <c r="V100" s="37">
        <v>0</v>
      </c>
    </row>
    <row r="101" spans="1:22" ht="20.100000000000001" customHeight="1">
      <c r="A101" s="33" t="s">
        <v>154</v>
      </c>
      <c r="B101" s="33" t="s">
        <v>135</v>
      </c>
      <c r="C101" s="33" t="s">
        <v>129</v>
      </c>
      <c r="D101" s="34" t="s">
        <v>132</v>
      </c>
      <c r="E101" s="36">
        <v>5.0999999999999996</v>
      </c>
      <c r="F101" s="36">
        <v>5.0999999999999996</v>
      </c>
      <c r="G101" s="37">
        <v>5.0999999999999996</v>
      </c>
      <c r="H101" s="37">
        <v>5.0999999999999996</v>
      </c>
      <c r="I101" s="37">
        <v>0</v>
      </c>
      <c r="J101" s="37">
        <v>0</v>
      </c>
      <c r="K101" s="36">
        <v>0</v>
      </c>
      <c r="L101" s="36">
        <v>0</v>
      </c>
      <c r="M101" s="36">
        <v>0</v>
      </c>
      <c r="N101" s="36">
        <v>0</v>
      </c>
      <c r="O101" s="36">
        <v>0</v>
      </c>
      <c r="P101" s="36">
        <v>0</v>
      </c>
      <c r="Q101" s="36">
        <v>0</v>
      </c>
      <c r="R101" s="36">
        <v>0</v>
      </c>
      <c r="S101" s="36">
        <v>0</v>
      </c>
      <c r="T101" s="36">
        <v>0</v>
      </c>
      <c r="U101" s="36">
        <v>0</v>
      </c>
      <c r="V101" s="37">
        <v>0</v>
      </c>
    </row>
    <row r="102" spans="1:22" ht="20.100000000000001" customHeight="1">
      <c r="A102" s="33" t="s">
        <v>154</v>
      </c>
      <c r="B102" s="33" t="s">
        <v>135</v>
      </c>
      <c r="C102" s="33" t="s">
        <v>129</v>
      </c>
      <c r="D102" s="34" t="s">
        <v>117</v>
      </c>
      <c r="E102" s="36">
        <v>3.95</v>
      </c>
      <c r="F102" s="36">
        <v>3.95</v>
      </c>
      <c r="G102" s="37">
        <v>3.95</v>
      </c>
      <c r="H102" s="37">
        <v>3.95</v>
      </c>
      <c r="I102" s="37">
        <v>0</v>
      </c>
      <c r="J102" s="37">
        <v>0</v>
      </c>
      <c r="K102" s="36">
        <v>0</v>
      </c>
      <c r="L102" s="36">
        <v>0</v>
      </c>
      <c r="M102" s="36">
        <v>0</v>
      </c>
      <c r="N102" s="36">
        <v>0</v>
      </c>
      <c r="O102" s="36">
        <v>0</v>
      </c>
      <c r="P102" s="36">
        <v>0</v>
      </c>
      <c r="Q102" s="36">
        <v>0</v>
      </c>
      <c r="R102" s="36">
        <v>0</v>
      </c>
      <c r="S102" s="36">
        <v>0</v>
      </c>
      <c r="T102" s="36">
        <v>0</v>
      </c>
      <c r="U102" s="36">
        <v>0</v>
      </c>
      <c r="V102" s="37">
        <v>0</v>
      </c>
    </row>
    <row r="103" spans="1:22" ht="20.100000000000001" customHeight="1">
      <c r="A103" s="33" t="s">
        <v>154</v>
      </c>
      <c r="B103" s="33" t="s">
        <v>135</v>
      </c>
      <c r="C103" s="33" t="s">
        <v>129</v>
      </c>
      <c r="D103" s="34" t="s">
        <v>118</v>
      </c>
      <c r="E103" s="36">
        <v>1.27</v>
      </c>
      <c r="F103" s="36">
        <v>1.27</v>
      </c>
      <c r="G103" s="37">
        <v>1.27</v>
      </c>
      <c r="H103" s="37">
        <v>1.27</v>
      </c>
      <c r="I103" s="37">
        <v>0</v>
      </c>
      <c r="J103" s="37">
        <v>0</v>
      </c>
      <c r="K103" s="36">
        <v>0</v>
      </c>
      <c r="L103" s="36">
        <v>0</v>
      </c>
      <c r="M103" s="36">
        <v>0</v>
      </c>
      <c r="N103" s="36">
        <v>0</v>
      </c>
      <c r="O103" s="36">
        <v>0</v>
      </c>
      <c r="P103" s="36">
        <v>0</v>
      </c>
      <c r="Q103" s="36">
        <v>0</v>
      </c>
      <c r="R103" s="36">
        <v>0</v>
      </c>
      <c r="S103" s="36">
        <v>0</v>
      </c>
      <c r="T103" s="36">
        <v>0</v>
      </c>
      <c r="U103" s="36">
        <v>0</v>
      </c>
      <c r="V103" s="37">
        <v>0</v>
      </c>
    </row>
    <row r="104" spans="1:22" ht="20.100000000000001" customHeight="1">
      <c r="A104" s="33" t="s">
        <v>154</v>
      </c>
      <c r="B104" s="33" t="s">
        <v>135</v>
      </c>
      <c r="C104" s="33" t="s">
        <v>129</v>
      </c>
      <c r="D104" s="34" t="s">
        <v>119</v>
      </c>
      <c r="E104" s="36">
        <v>3.95</v>
      </c>
      <c r="F104" s="36">
        <v>3.95</v>
      </c>
      <c r="G104" s="37">
        <v>3.95</v>
      </c>
      <c r="H104" s="37">
        <v>3.95</v>
      </c>
      <c r="I104" s="37">
        <v>0</v>
      </c>
      <c r="J104" s="37">
        <v>0</v>
      </c>
      <c r="K104" s="36">
        <v>0</v>
      </c>
      <c r="L104" s="36">
        <v>0</v>
      </c>
      <c r="M104" s="36">
        <v>0</v>
      </c>
      <c r="N104" s="36">
        <v>0</v>
      </c>
      <c r="O104" s="36">
        <v>0</v>
      </c>
      <c r="P104" s="36">
        <v>0</v>
      </c>
      <c r="Q104" s="36">
        <v>0</v>
      </c>
      <c r="R104" s="36">
        <v>0</v>
      </c>
      <c r="S104" s="36">
        <v>0</v>
      </c>
      <c r="T104" s="36">
        <v>0</v>
      </c>
      <c r="U104" s="36">
        <v>0</v>
      </c>
      <c r="V104" s="37">
        <v>0</v>
      </c>
    </row>
    <row r="105" spans="1:22" ht="20.100000000000001" customHeight="1">
      <c r="A105" s="33" t="s">
        <v>154</v>
      </c>
      <c r="B105" s="33" t="s">
        <v>135</v>
      </c>
      <c r="C105" s="33" t="s">
        <v>129</v>
      </c>
      <c r="D105" s="34" t="s">
        <v>120</v>
      </c>
      <c r="E105" s="36">
        <v>11.52</v>
      </c>
      <c r="F105" s="36">
        <v>11.52</v>
      </c>
      <c r="G105" s="37">
        <v>11.52</v>
      </c>
      <c r="H105" s="37">
        <v>11.52</v>
      </c>
      <c r="I105" s="37">
        <v>0</v>
      </c>
      <c r="J105" s="37">
        <v>0</v>
      </c>
      <c r="K105" s="36">
        <v>0</v>
      </c>
      <c r="L105" s="36">
        <v>0</v>
      </c>
      <c r="M105" s="36">
        <v>0</v>
      </c>
      <c r="N105" s="36">
        <v>0</v>
      </c>
      <c r="O105" s="36">
        <v>0</v>
      </c>
      <c r="P105" s="36">
        <v>0</v>
      </c>
      <c r="Q105" s="36">
        <v>0</v>
      </c>
      <c r="R105" s="36">
        <v>0</v>
      </c>
      <c r="S105" s="36">
        <v>0</v>
      </c>
      <c r="T105" s="36">
        <v>0</v>
      </c>
      <c r="U105" s="36">
        <v>0</v>
      </c>
      <c r="V105" s="37">
        <v>0</v>
      </c>
    </row>
    <row r="106" spans="1:22" ht="20.100000000000001" customHeight="1">
      <c r="A106" s="33" t="s">
        <v>154</v>
      </c>
      <c r="B106" s="33" t="s">
        <v>135</v>
      </c>
      <c r="C106" s="33" t="s">
        <v>129</v>
      </c>
      <c r="D106" s="34" t="s">
        <v>121</v>
      </c>
      <c r="E106" s="36">
        <v>0.66</v>
      </c>
      <c r="F106" s="36">
        <v>0.66</v>
      </c>
      <c r="G106" s="37">
        <v>0.66</v>
      </c>
      <c r="H106" s="37">
        <v>0.66</v>
      </c>
      <c r="I106" s="37">
        <v>0</v>
      </c>
      <c r="J106" s="37">
        <v>0</v>
      </c>
      <c r="K106" s="36">
        <v>0</v>
      </c>
      <c r="L106" s="36">
        <v>0</v>
      </c>
      <c r="M106" s="36">
        <v>0</v>
      </c>
      <c r="N106" s="36">
        <v>0</v>
      </c>
      <c r="O106" s="36">
        <v>0</v>
      </c>
      <c r="P106" s="36">
        <v>0</v>
      </c>
      <c r="Q106" s="36">
        <v>0</v>
      </c>
      <c r="R106" s="36">
        <v>0</v>
      </c>
      <c r="S106" s="36">
        <v>0</v>
      </c>
      <c r="T106" s="36">
        <v>0</v>
      </c>
      <c r="U106" s="36">
        <v>0</v>
      </c>
      <c r="V106" s="37">
        <v>0</v>
      </c>
    </row>
    <row r="107" spans="1:22" ht="20.100000000000001" customHeight="1">
      <c r="A107" s="33" t="s">
        <v>154</v>
      </c>
      <c r="B107" s="33" t="s">
        <v>135</v>
      </c>
      <c r="C107" s="33" t="s">
        <v>129</v>
      </c>
      <c r="D107" s="34" t="s">
        <v>122</v>
      </c>
      <c r="E107" s="36">
        <v>1.46</v>
      </c>
      <c r="F107" s="36">
        <v>1.46</v>
      </c>
      <c r="G107" s="37">
        <v>1.46</v>
      </c>
      <c r="H107" s="37">
        <v>1.46</v>
      </c>
      <c r="I107" s="37">
        <v>0</v>
      </c>
      <c r="J107" s="37">
        <v>0</v>
      </c>
      <c r="K107" s="36">
        <v>0</v>
      </c>
      <c r="L107" s="36">
        <v>0</v>
      </c>
      <c r="M107" s="36">
        <v>0</v>
      </c>
      <c r="N107" s="36">
        <v>0</v>
      </c>
      <c r="O107" s="36">
        <v>0</v>
      </c>
      <c r="P107" s="36">
        <v>0</v>
      </c>
      <c r="Q107" s="36">
        <v>0</v>
      </c>
      <c r="R107" s="36">
        <v>0</v>
      </c>
      <c r="S107" s="36">
        <v>0</v>
      </c>
      <c r="T107" s="36">
        <v>0</v>
      </c>
      <c r="U107" s="36">
        <v>0</v>
      </c>
      <c r="V107" s="37">
        <v>0</v>
      </c>
    </row>
    <row r="108" spans="1:22" ht="20.100000000000001" customHeight="1">
      <c r="A108" s="33" t="s">
        <v>154</v>
      </c>
      <c r="B108" s="33" t="s">
        <v>135</v>
      </c>
      <c r="C108" s="33" t="s">
        <v>129</v>
      </c>
      <c r="D108" s="34" t="s">
        <v>133</v>
      </c>
      <c r="E108" s="36">
        <v>0.13</v>
      </c>
      <c r="F108" s="36">
        <v>0.13</v>
      </c>
      <c r="G108" s="37">
        <v>0.13</v>
      </c>
      <c r="H108" s="37">
        <v>0.13</v>
      </c>
      <c r="I108" s="37">
        <v>0</v>
      </c>
      <c r="J108" s="37">
        <v>0</v>
      </c>
      <c r="K108" s="36">
        <v>0</v>
      </c>
      <c r="L108" s="36">
        <v>0</v>
      </c>
      <c r="M108" s="36">
        <v>0</v>
      </c>
      <c r="N108" s="36">
        <v>0</v>
      </c>
      <c r="O108" s="36">
        <v>0</v>
      </c>
      <c r="P108" s="36">
        <v>0</v>
      </c>
      <c r="Q108" s="36">
        <v>0</v>
      </c>
      <c r="R108" s="36">
        <v>0</v>
      </c>
      <c r="S108" s="36">
        <v>0</v>
      </c>
      <c r="T108" s="36">
        <v>0</v>
      </c>
      <c r="U108" s="36">
        <v>0</v>
      </c>
      <c r="V108" s="37">
        <v>0</v>
      </c>
    </row>
    <row r="109" spans="1:22" ht="20.100000000000001" customHeight="1">
      <c r="A109" s="33" t="s">
        <v>154</v>
      </c>
      <c r="B109" s="33" t="s">
        <v>135</v>
      </c>
      <c r="C109" s="33" t="s">
        <v>129</v>
      </c>
      <c r="D109" s="34" t="s">
        <v>123</v>
      </c>
      <c r="E109" s="36">
        <v>1.89</v>
      </c>
      <c r="F109" s="36">
        <v>1.89</v>
      </c>
      <c r="G109" s="37">
        <v>1.89</v>
      </c>
      <c r="H109" s="37">
        <v>1.89</v>
      </c>
      <c r="I109" s="37">
        <v>0</v>
      </c>
      <c r="J109" s="37">
        <v>0</v>
      </c>
      <c r="K109" s="36">
        <v>0</v>
      </c>
      <c r="L109" s="36">
        <v>0</v>
      </c>
      <c r="M109" s="36">
        <v>0</v>
      </c>
      <c r="N109" s="36">
        <v>0</v>
      </c>
      <c r="O109" s="36">
        <v>0</v>
      </c>
      <c r="P109" s="36">
        <v>0</v>
      </c>
      <c r="Q109" s="36">
        <v>0</v>
      </c>
      <c r="R109" s="36">
        <v>0</v>
      </c>
      <c r="S109" s="36">
        <v>0</v>
      </c>
      <c r="T109" s="36">
        <v>0</v>
      </c>
      <c r="U109" s="36">
        <v>0</v>
      </c>
      <c r="V109" s="37">
        <v>0</v>
      </c>
    </row>
    <row r="110" spans="1:22" ht="20.100000000000001" customHeight="1">
      <c r="A110" s="33" t="s">
        <v>154</v>
      </c>
      <c r="B110" s="33" t="s">
        <v>135</v>
      </c>
      <c r="C110" s="33" t="s">
        <v>129</v>
      </c>
      <c r="D110" s="34" t="s">
        <v>124</v>
      </c>
      <c r="E110" s="36">
        <v>0.95</v>
      </c>
      <c r="F110" s="36">
        <v>0.95</v>
      </c>
      <c r="G110" s="37">
        <v>0.95</v>
      </c>
      <c r="H110" s="37">
        <v>0.95</v>
      </c>
      <c r="I110" s="37">
        <v>0</v>
      </c>
      <c r="J110" s="37">
        <v>0</v>
      </c>
      <c r="K110" s="36">
        <v>0</v>
      </c>
      <c r="L110" s="36">
        <v>0</v>
      </c>
      <c r="M110" s="36">
        <v>0</v>
      </c>
      <c r="N110" s="36">
        <v>0</v>
      </c>
      <c r="O110" s="36">
        <v>0</v>
      </c>
      <c r="P110" s="36">
        <v>0</v>
      </c>
      <c r="Q110" s="36">
        <v>0</v>
      </c>
      <c r="R110" s="36">
        <v>0</v>
      </c>
      <c r="S110" s="36">
        <v>0</v>
      </c>
      <c r="T110" s="36">
        <v>0</v>
      </c>
      <c r="U110" s="36">
        <v>0</v>
      </c>
      <c r="V110" s="37">
        <v>0</v>
      </c>
    </row>
    <row r="111" spans="1:22" ht="20.100000000000001" customHeight="1">
      <c r="A111" s="33" t="s">
        <v>154</v>
      </c>
      <c r="B111" s="33" t="s">
        <v>135</v>
      </c>
      <c r="C111" s="33" t="s">
        <v>129</v>
      </c>
      <c r="D111" s="34" t="s">
        <v>126</v>
      </c>
      <c r="E111" s="36">
        <v>3.85</v>
      </c>
      <c r="F111" s="36">
        <v>3.85</v>
      </c>
      <c r="G111" s="37">
        <v>3.85</v>
      </c>
      <c r="H111" s="37">
        <v>3.85</v>
      </c>
      <c r="I111" s="37">
        <v>0</v>
      </c>
      <c r="J111" s="37">
        <v>0</v>
      </c>
      <c r="K111" s="36">
        <v>0</v>
      </c>
      <c r="L111" s="36">
        <v>0</v>
      </c>
      <c r="M111" s="36">
        <v>0</v>
      </c>
      <c r="N111" s="36">
        <v>0</v>
      </c>
      <c r="O111" s="36">
        <v>0</v>
      </c>
      <c r="P111" s="36">
        <v>0</v>
      </c>
      <c r="Q111" s="36">
        <v>0</v>
      </c>
      <c r="R111" s="36">
        <v>0</v>
      </c>
      <c r="S111" s="36">
        <v>0</v>
      </c>
      <c r="T111" s="36">
        <v>0</v>
      </c>
      <c r="U111" s="36">
        <v>0</v>
      </c>
      <c r="V111" s="37">
        <v>0</v>
      </c>
    </row>
    <row r="112" spans="1:22" ht="20.100000000000001" customHeight="1">
      <c r="A112" s="33" t="s">
        <v>154</v>
      </c>
      <c r="B112" s="33" t="s">
        <v>135</v>
      </c>
      <c r="C112" s="33" t="s">
        <v>129</v>
      </c>
      <c r="D112" s="34" t="s">
        <v>127</v>
      </c>
      <c r="E112" s="36">
        <v>0.12</v>
      </c>
      <c r="F112" s="36">
        <v>0.12</v>
      </c>
      <c r="G112" s="37">
        <v>0.12</v>
      </c>
      <c r="H112" s="37">
        <v>0.12</v>
      </c>
      <c r="I112" s="37">
        <v>0</v>
      </c>
      <c r="J112" s="37">
        <v>0</v>
      </c>
      <c r="K112" s="36">
        <v>0</v>
      </c>
      <c r="L112" s="36">
        <v>0</v>
      </c>
      <c r="M112" s="36">
        <v>0</v>
      </c>
      <c r="N112" s="36">
        <v>0</v>
      </c>
      <c r="O112" s="36">
        <v>0</v>
      </c>
      <c r="P112" s="36">
        <v>0</v>
      </c>
      <c r="Q112" s="36">
        <v>0</v>
      </c>
      <c r="R112" s="36">
        <v>0</v>
      </c>
      <c r="S112" s="36">
        <v>0</v>
      </c>
      <c r="T112" s="36">
        <v>0</v>
      </c>
      <c r="U112" s="36">
        <v>0</v>
      </c>
      <c r="V112" s="37">
        <v>0</v>
      </c>
    </row>
    <row r="113" spans="1:22" ht="20.100000000000001" customHeight="1">
      <c r="A113" s="33" t="s">
        <v>154</v>
      </c>
      <c r="B113" s="33" t="s">
        <v>135</v>
      </c>
      <c r="C113" s="33" t="s">
        <v>129</v>
      </c>
      <c r="D113" s="34" t="s">
        <v>308</v>
      </c>
      <c r="E113" s="36">
        <v>2</v>
      </c>
      <c r="F113" s="36">
        <v>2</v>
      </c>
      <c r="G113" s="37">
        <v>2</v>
      </c>
      <c r="H113" s="37">
        <v>2</v>
      </c>
      <c r="I113" s="37">
        <v>0</v>
      </c>
      <c r="J113" s="37">
        <v>0</v>
      </c>
      <c r="K113" s="36">
        <v>0</v>
      </c>
      <c r="L113" s="36">
        <v>0</v>
      </c>
      <c r="M113" s="36">
        <v>0</v>
      </c>
      <c r="N113" s="36">
        <v>0</v>
      </c>
      <c r="O113" s="36">
        <v>0</v>
      </c>
      <c r="P113" s="36">
        <v>0</v>
      </c>
      <c r="Q113" s="36">
        <v>0</v>
      </c>
      <c r="R113" s="36">
        <v>0</v>
      </c>
      <c r="S113" s="36">
        <v>0</v>
      </c>
      <c r="T113" s="36">
        <v>0</v>
      </c>
      <c r="U113" s="36">
        <v>0</v>
      </c>
      <c r="V113" s="37">
        <v>0</v>
      </c>
    </row>
    <row r="114" spans="1:22" ht="20.100000000000001" customHeight="1">
      <c r="A114" s="33"/>
      <c r="B114" s="33"/>
      <c r="C114" s="33"/>
      <c r="D114" s="34" t="s">
        <v>309</v>
      </c>
      <c r="E114" s="36">
        <f t="shared" ref="E114:V114" si="24">SUM(E115:E117)</f>
        <v>541.99</v>
      </c>
      <c r="F114" s="36">
        <f t="shared" si="24"/>
        <v>541.99</v>
      </c>
      <c r="G114" s="37">
        <f t="shared" si="24"/>
        <v>541.99</v>
      </c>
      <c r="H114" s="37">
        <f t="shared" si="24"/>
        <v>541.99</v>
      </c>
      <c r="I114" s="37">
        <f t="shared" si="24"/>
        <v>0</v>
      </c>
      <c r="J114" s="37">
        <f t="shared" si="24"/>
        <v>0</v>
      </c>
      <c r="K114" s="36">
        <f t="shared" si="24"/>
        <v>0</v>
      </c>
      <c r="L114" s="36">
        <f t="shared" si="24"/>
        <v>0</v>
      </c>
      <c r="M114" s="36">
        <f t="shared" si="24"/>
        <v>0</v>
      </c>
      <c r="N114" s="36">
        <f t="shared" si="24"/>
        <v>0</v>
      </c>
      <c r="O114" s="36">
        <f t="shared" si="24"/>
        <v>0</v>
      </c>
      <c r="P114" s="36">
        <f t="shared" si="24"/>
        <v>0</v>
      </c>
      <c r="Q114" s="36">
        <f t="shared" si="24"/>
        <v>0</v>
      </c>
      <c r="R114" s="36">
        <f t="shared" si="24"/>
        <v>0</v>
      </c>
      <c r="S114" s="36">
        <f t="shared" si="24"/>
        <v>0</v>
      </c>
      <c r="T114" s="36">
        <f t="shared" si="24"/>
        <v>0</v>
      </c>
      <c r="U114" s="36">
        <f t="shared" si="24"/>
        <v>0</v>
      </c>
      <c r="V114" s="37">
        <f t="shared" si="24"/>
        <v>0</v>
      </c>
    </row>
    <row r="115" spans="1:22" ht="20.100000000000001" customHeight="1">
      <c r="A115" s="33" t="s">
        <v>154</v>
      </c>
      <c r="B115" s="33" t="s">
        <v>135</v>
      </c>
      <c r="C115" s="33" t="s">
        <v>136</v>
      </c>
      <c r="D115" s="34" t="s">
        <v>310</v>
      </c>
      <c r="E115" s="36">
        <v>9.6</v>
      </c>
      <c r="F115" s="36">
        <v>9.6</v>
      </c>
      <c r="G115" s="37">
        <v>9.6</v>
      </c>
      <c r="H115" s="37">
        <v>9.6</v>
      </c>
      <c r="I115" s="37">
        <v>0</v>
      </c>
      <c r="J115" s="37">
        <v>0</v>
      </c>
      <c r="K115" s="36">
        <v>0</v>
      </c>
      <c r="L115" s="36">
        <v>0</v>
      </c>
      <c r="M115" s="36">
        <v>0</v>
      </c>
      <c r="N115" s="36">
        <v>0</v>
      </c>
      <c r="O115" s="36">
        <v>0</v>
      </c>
      <c r="P115" s="36">
        <v>0</v>
      </c>
      <c r="Q115" s="36">
        <v>0</v>
      </c>
      <c r="R115" s="36">
        <v>0</v>
      </c>
      <c r="S115" s="36">
        <v>0</v>
      </c>
      <c r="T115" s="36">
        <v>0</v>
      </c>
      <c r="U115" s="36">
        <v>0</v>
      </c>
      <c r="V115" s="37">
        <v>0</v>
      </c>
    </row>
    <row r="116" spans="1:22" ht="20.100000000000001" customHeight="1">
      <c r="A116" s="33" t="s">
        <v>154</v>
      </c>
      <c r="B116" s="33" t="s">
        <v>135</v>
      </c>
      <c r="C116" s="33" t="s">
        <v>136</v>
      </c>
      <c r="D116" s="34" t="s">
        <v>311</v>
      </c>
      <c r="E116" s="36">
        <v>70</v>
      </c>
      <c r="F116" s="36">
        <v>70</v>
      </c>
      <c r="G116" s="37">
        <v>70</v>
      </c>
      <c r="H116" s="37">
        <v>70</v>
      </c>
      <c r="I116" s="37">
        <v>0</v>
      </c>
      <c r="J116" s="37">
        <v>0</v>
      </c>
      <c r="K116" s="36">
        <v>0</v>
      </c>
      <c r="L116" s="36">
        <v>0</v>
      </c>
      <c r="M116" s="36">
        <v>0</v>
      </c>
      <c r="N116" s="36">
        <v>0</v>
      </c>
      <c r="O116" s="36">
        <v>0</v>
      </c>
      <c r="P116" s="36">
        <v>0</v>
      </c>
      <c r="Q116" s="36">
        <v>0</v>
      </c>
      <c r="R116" s="36">
        <v>0</v>
      </c>
      <c r="S116" s="36">
        <v>0</v>
      </c>
      <c r="T116" s="36">
        <v>0</v>
      </c>
      <c r="U116" s="36">
        <v>0</v>
      </c>
      <c r="V116" s="37">
        <v>0</v>
      </c>
    </row>
    <row r="117" spans="1:22" ht="20.100000000000001" customHeight="1">
      <c r="A117" s="33" t="s">
        <v>154</v>
      </c>
      <c r="B117" s="33" t="s">
        <v>135</v>
      </c>
      <c r="C117" s="33" t="s">
        <v>136</v>
      </c>
      <c r="D117" s="34" t="s">
        <v>312</v>
      </c>
      <c r="E117" s="36">
        <v>462.39</v>
      </c>
      <c r="F117" s="36">
        <v>462.39</v>
      </c>
      <c r="G117" s="37">
        <v>462.39</v>
      </c>
      <c r="H117" s="37">
        <v>462.39</v>
      </c>
      <c r="I117" s="37">
        <v>0</v>
      </c>
      <c r="J117" s="37">
        <v>0</v>
      </c>
      <c r="K117" s="36">
        <v>0</v>
      </c>
      <c r="L117" s="36">
        <v>0</v>
      </c>
      <c r="M117" s="36">
        <v>0</v>
      </c>
      <c r="N117" s="36">
        <v>0</v>
      </c>
      <c r="O117" s="36">
        <v>0</v>
      </c>
      <c r="P117" s="36">
        <v>0</v>
      </c>
      <c r="Q117" s="36">
        <v>0</v>
      </c>
      <c r="R117" s="36">
        <v>0</v>
      </c>
      <c r="S117" s="36">
        <v>0</v>
      </c>
      <c r="T117" s="36">
        <v>0</v>
      </c>
      <c r="U117" s="36">
        <v>0</v>
      </c>
      <c r="V117" s="37">
        <v>0</v>
      </c>
    </row>
    <row r="118" spans="1:22" ht="20.100000000000001" customHeight="1">
      <c r="A118" s="33"/>
      <c r="B118" s="33"/>
      <c r="C118" s="33"/>
      <c r="D118" s="34" t="s">
        <v>313</v>
      </c>
      <c r="E118" s="36">
        <f t="shared" ref="E118:V118" si="25">SUM(E119:E120)</f>
        <v>30.89</v>
      </c>
      <c r="F118" s="36">
        <f t="shared" si="25"/>
        <v>30.89</v>
      </c>
      <c r="G118" s="37">
        <f t="shared" si="25"/>
        <v>30.89</v>
      </c>
      <c r="H118" s="37">
        <f t="shared" si="25"/>
        <v>30.89</v>
      </c>
      <c r="I118" s="37">
        <f t="shared" si="25"/>
        <v>0</v>
      </c>
      <c r="J118" s="37">
        <f t="shared" si="25"/>
        <v>0</v>
      </c>
      <c r="K118" s="36">
        <f t="shared" si="25"/>
        <v>0</v>
      </c>
      <c r="L118" s="36">
        <f t="shared" si="25"/>
        <v>0</v>
      </c>
      <c r="M118" s="36">
        <f t="shared" si="25"/>
        <v>0</v>
      </c>
      <c r="N118" s="36">
        <f t="shared" si="25"/>
        <v>0</v>
      </c>
      <c r="O118" s="36">
        <f t="shared" si="25"/>
        <v>0</v>
      </c>
      <c r="P118" s="36">
        <f t="shared" si="25"/>
        <v>0</v>
      </c>
      <c r="Q118" s="36">
        <f t="shared" si="25"/>
        <v>0</v>
      </c>
      <c r="R118" s="36">
        <f t="shared" si="25"/>
        <v>0</v>
      </c>
      <c r="S118" s="36">
        <f t="shared" si="25"/>
        <v>0</v>
      </c>
      <c r="T118" s="36">
        <f t="shared" si="25"/>
        <v>0</v>
      </c>
      <c r="U118" s="36">
        <f t="shared" si="25"/>
        <v>0</v>
      </c>
      <c r="V118" s="37">
        <f t="shared" si="25"/>
        <v>0</v>
      </c>
    </row>
    <row r="119" spans="1:22" ht="20.100000000000001" customHeight="1">
      <c r="A119" s="33" t="s">
        <v>154</v>
      </c>
      <c r="B119" s="33" t="s">
        <v>135</v>
      </c>
      <c r="C119" s="33" t="s">
        <v>137</v>
      </c>
      <c r="D119" s="34" t="s">
        <v>314</v>
      </c>
      <c r="E119" s="36">
        <v>18.89</v>
      </c>
      <c r="F119" s="36">
        <v>18.89</v>
      </c>
      <c r="G119" s="37">
        <v>18.89</v>
      </c>
      <c r="H119" s="37">
        <v>18.89</v>
      </c>
      <c r="I119" s="37">
        <v>0</v>
      </c>
      <c r="J119" s="37">
        <v>0</v>
      </c>
      <c r="K119" s="36">
        <v>0</v>
      </c>
      <c r="L119" s="36">
        <v>0</v>
      </c>
      <c r="M119" s="36">
        <v>0</v>
      </c>
      <c r="N119" s="36">
        <v>0</v>
      </c>
      <c r="O119" s="36">
        <v>0</v>
      </c>
      <c r="P119" s="36">
        <v>0</v>
      </c>
      <c r="Q119" s="36">
        <v>0</v>
      </c>
      <c r="R119" s="36">
        <v>0</v>
      </c>
      <c r="S119" s="36">
        <v>0</v>
      </c>
      <c r="T119" s="36">
        <v>0</v>
      </c>
      <c r="U119" s="36">
        <v>0</v>
      </c>
      <c r="V119" s="37">
        <v>0</v>
      </c>
    </row>
    <row r="120" spans="1:22" ht="20.100000000000001" customHeight="1">
      <c r="A120" s="33" t="s">
        <v>154</v>
      </c>
      <c r="B120" s="33" t="s">
        <v>135</v>
      </c>
      <c r="C120" s="33" t="s">
        <v>137</v>
      </c>
      <c r="D120" s="34" t="s">
        <v>315</v>
      </c>
      <c r="E120" s="36">
        <v>12</v>
      </c>
      <c r="F120" s="36">
        <v>12</v>
      </c>
      <c r="G120" s="37">
        <v>12</v>
      </c>
      <c r="H120" s="37">
        <v>12</v>
      </c>
      <c r="I120" s="37">
        <v>0</v>
      </c>
      <c r="J120" s="37">
        <v>0</v>
      </c>
      <c r="K120" s="36">
        <v>0</v>
      </c>
      <c r="L120" s="36">
        <v>0</v>
      </c>
      <c r="M120" s="36">
        <v>0</v>
      </c>
      <c r="N120" s="36">
        <v>0</v>
      </c>
      <c r="O120" s="36">
        <v>0</v>
      </c>
      <c r="P120" s="36">
        <v>0</v>
      </c>
      <c r="Q120" s="36">
        <v>0</v>
      </c>
      <c r="R120" s="36">
        <v>0</v>
      </c>
      <c r="S120" s="36">
        <v>0</v>
      </c>
      <c r="T120" s="36">
        <v>0</v>
      </c>
      <c r="U120" s="36">
        <v>0</v>
      </c>
      <c r="V120" s="37">
        <v>0</v>
      </c>
    </row>
    <row r="121" spans="1:22" ht="20.100000000000001" customHeight="1">
      <c r="A121" s="33"/>
      <c r="B121" s="33"/>
      <c r="C121" s="33"/>
      <c r="D121" s="34" t="s">
        <v>316</v>
      </c>
      <c r="E121" s="36">
        <f t="shared" ref="E121:V121" si="26">E122</f>
        <v>427</v>
      </c>
      <c r="F121" s="36">
        <f t="shared" si="26"/>
        <v>427</v>
      </c>
      <c r="G121" s="37">
        <f t="shared" si="26"/>
        <v>427</v>
      </c>
      <c r="H121" s="37">
        <f t="shared" si="26"/>
        <v>427</v>
      </c>
      <c r="I121" s="37">
        <f t="shared" si="26"/>
        <v>0</v>
      </c>
      <c r="J121" s="37">
        <f t="shared" si="26"/>
        <v>0</v>
      </c>
      <c r="K121" s="36">
        <f t="shared" si="26"/>
        <v>0</v>
      </c>
      <c r="L121" s="36">
        <f t="shared" si="26"/>
        <v>0</v>
      </c>
      <c r="M121" s="36">
        <f t="shared" si="26"/>
        <v>0</v>
      </c>
      <c r="N121" s="36">
        <f t="shared" si="26"/>
        <v>0</v>
      </c>
      <c r="O121" s="36">
        <f t="shared" si="26"/>
        <v>0</v>
      </c>
      <c r="P121" s="36">
        <f t="shared" si="26"/>
        <v>0</v>
      </c>
      <c r="Q121" s="36">
        <f t="shared" si="26"/>
        <v>0</v>
      </c>
      <c r="R121" s="36">
        <f t="shared" si="26"/>
        <v>0</v>
      </c>
      <c r="S121" s="36">
        <f t="shared" si="26"/>
        <v>0</v>
      </c>
      <c r="T121" s="36">
        <f t="shared" si="26"/>
        <v>0</v>
      </c>
      <c r="U121" s="36">
        <f t="shared" si="26"/>
        <v>0</v>
      </c>
      <c r="V121" s="37">
        <f t="shared" si="26"/>
        <v>0</v>
      </c>
    </row>
    <row r="122" spans="1:22" ht="20.100000000000001" customHeight="1">
      <c r="A122" s="33"/>
      <c r="B122" s="33"/>
      <c r="C122" s="33"/>
      <c r="D122" s="34" t="s">
        <v>317</v>
      </c>
      <c r="E122" s="36">
        <f t="shared" ref="E122:V122" si="27">SUM(E123:E129)</f>
        <v>427</v>
      </c>
      <c r="F122" s="36">
        <f t="shared" si="27"/>
        <v>427</v>
      </c>
      <c r="G122" s="37">
        <f t="shared" si="27"/>
        <v>427</v>
      </c>
      <c r="H122" s="37">
        <f t="shared" si="27"/>
        <v>427</v>
      </c>
      <c r="I122" s="37">
        <f t="shared" si="27"/>
        <v>0</v>
      </c>
      <c r="J122" s="37">
        <f t="shared" si="27"/>
        <v>0</v>
      </c>
      <c r="K122" s="36">
        <f t="shared" si="27"/>
        <v>0</v>
      </c>
      <c r="L122" s="36">
        <f t="shared" si="27"/>
        <v>0</v>
      </c>
      <c r="M122" s="36">
        <f t="shared" si="27"/>
        <v>0</v>
      </c>
      <c r="N122" s="36">
        <f t="shared" si="27"/>
        <v>0</v>
      </c>
      <c r="O122" s="36">
        <f t="shared" si="27"/>
        <v>0</v>
      </c>
      <c r="P122" s="36">
        <f t="shared" si="27"/>
        <v>0</v>
      </c>
      <c r="Q122" s="36">
        <f t="shared" si="27"/>
        <v>0</v>
      </c>
      <c r="R122" s="36">
        <f t="shared" si="27"/>
        <v>0</v>
      </c>
      <c r="S122" s="36">
        <f t="shared" si="27"/>
        <v>0</v>
      </c>
      <c r="T122" s="36">
        <f t="shared" si="27"/>
        <v>0</v>
      </c>
      <c r="U122" s="36">
        <f t="shared" si="27"/>
        <v>0</v>
      </c>
      <c r="V122" s="37">
        <f t="shared" si="27"/>
        <v>0</v>
      </c>
    </row>
    <row r="123" spans="1:22" ht="20.100000000000001" customHeight="1">
      <c r="A123" s="33" t="s">
        <v>154</v>
      </c>
      <c r="B123" s="33" t="s">
        <v>185</v>
      </c>
      <c r="C123" s="33" t="s">
        <v>236</v>
      </c>
      <c r="D123" s="34" t="s">
        <v>318</v>
      </c>
      <c r="E123" s="36">
        <v>100</v>
      </c>
      <c r="F123" s="36">
        <v>100</v>
      </c>
      <c r="G123" s="37">
        <v>100</v>
      </c>
      <c r="H123" s="37">
        <v>100</v>
      </c>
      <c r="I123" s="37">
        <v>0</v>
      </c>
      <c r="J123" s="37">
        <v>0</v>
      </c>
      <c r="K123" s="36">
        <v>0</v>
      </c>
      <c r="L123" s="36">
        <v>0</v>
      </c>
      <c r="M123" s="36">
        <v>0</v>
      </c>
      <c r="N123" s="36">
        <v>0</v>
      </c>
      <c r="O123" s="36">
        <v>0</v>
      </c>
      <c r="P123" s="36">
        <v>0</v>
      </c>
      <c r="Q123" s="36">
        <v>0</v>
      </c>
      <c r="R123" s="36">
        <v>0</v>
      </c>
      <c r="S123" s="36">
        <v>0</v>
      </c>
      <c r="T123" s="36">
        <v>0</v>
      </c>
      <c r="U123" s="36">
        <v>0</v>
      </c>
      <c r="V123" s="37">
        <v>0</v>
      </c>
    </row>
    <row r="124" spans="1:22" ht="20.100000000000001" customHeight="1">
      <c r="A124" s="33" t="s">
        <v>154</v>
      </c>
      <c r="B124" s="33" t="s">
        <v>185</v>
      </c>
      <c r="C124" s="33" t="s">
        <v>236</v>
      </c>
      <c r="D124" s="34" t="s">
        <v>319</v>
      </c>
      <c r="E124" s="36">
        <v>1</v>
      </c>
      <c r="F124" s="36">
        <v>1</v>
      </c>
      <c r="G124" s="37">
        <v>1</v>
      </c>
      <c r="H124" s="37">
        <v>1</v>
      </c>
      <c r="I124" s="37">
        <v>0</v>
      </c>
      <c r="J124" s="37">
        <v>0</v>
      </c>
      <c r="K124" s="36">
        <v>0</v>
      </c>
      <c r="L124" s="36">
        <v>0</v>
      </c>
      <c r="M124" s="36">
        <v>0</v>
      </c>
      <c r="N124" s="36">
        <v>0</v>
      </c>
      <c r="O124" s="36">
        <v>0</v>
      </c>
      <c r="P124" s="36">
        <v>0</v>
      </c>
      <c r="Q124" s="36">
        <v>0</v>
      </c>
      <c r="R124" s="36">
        <v>0</v>
      </c>
      <c r="S124" s="36">
        <v>0</v>
      </c>
      <c r="T124" s="36">
        <v>0</v>
      </c>
      <c r="U124" s="36">
        <v>0</v>
      </c>
      <c r="V124" s="37">
        <v>0</v>
      </c>
    </row>
    <row r="125" spans="1:22" ht="20.100000000000001" customHeight="1">
      <c r="A125" s="33" t="s">
        <v>154</v>
      </c>
      <c r="B125" s="33" t="s">
        <v>185</v>
      </c>
      <c r="C125" s="33" t="s">
        <v>236</v>
      </c>
      <c r="D125" s="34" t="s">
        <v>320</v>
      </c>
      <c r="E125" s="36">
        <v>2</v>
      </c>
      <c r="F125" s="36">
        <v>2</v>
      </c>
      <c r="G125" s="37">
        <v>2</v>
      </c>
      <c r="H125" s="37">
        <v>2</v>
      </c>
      <c r="I125" s="37">
        <v>0</v>
      </c>
      <c r="J125" s="37">
        <v>0</v>
      </c>
      <c r="K125" s="36">
        <v>0</v>
      </c>
      <c r="L125" s="36">
        <v>0</v>
      </c>
      <c r="M125" s="36">
        <v>0</v>
      </c>
      <c r="N125" s="36">
        <v>0</v>
      </c>
      <c r="O125" s="36">
        <v>0</v>
      </c>
      <c r="P125" s="36">
        <v>0</v>
      </c>
      <c r="Q125" s="36">
        <v>0</v>
      </c>
      <c r="R125" s="36">
        <v>0</v>
      </c>
      <c r="S125" s="36">
        <v>0</v>
      </c>
      <c r="T125" s="36">
        <v>0</v>
      </c>
      <c r="U125" s="36">
        <v>0</v>
      </c>
      <c r="V125" s="37">
        <v>0</v>
      </c>
    </row>
    <row r="126" spans="1:22" ht="20.100000000000001" customHeight="1">
      <c r="A126" s="33" t="s">
        <v>154</v>
      </c>
      <c r="B126" s="33" t="s">
        <v>185</v>
      </c>
      <c r="C126" s="33" t="s">
        <v>236</v>
      </c>
      <c r="D126" s="34" t="s">
        <v>321</v>
      </c>
      <c r="E126" s="36">
        <v>140</v>
      </c>
      <c r="F126" s="36">
        <v>140</v>
      </c>
      <c r="G126" s="37">
        <v>140</v>
      </c>
      <c r="H126" s="37">
        <v>140</v>
      </c>
      <c r="I126" s="37">
        <v>0</v>
      </c>
      <c r="J126" s="37">
        <v>0</v>
      </c>
      <c r="K126" s="36">
        <v>0</v>
      </c>
      <c r="L126" s="36">
        <v>0</v>
      </c>
      <c r="M126" s="36">
        <v>0</v>
      </c>
      <c r="N126" s="36">
        <v>0</v>
      </c>
      <c r="O126" s="36">
        <v>0</v>
      </c>
      <c r="P126" s="36">
        <v>0</v>
      </c>
      <c r="Q126" s="36">
        <v>0</v>
      </c>
      <c r="R126" s="36">
        <v>0</v>
      </c>
      <c r="S126" s="36">
        <v>0</v>
      </c>
      <c r="T126" s="36">
        <v>0</v>
      </c>
      <c r="U126" s="36">
        <v>0</v>
      </c>
      <c r="V126" s="37">
        <v>0</v>
      </c>
    </row>
    <row r="127" spans="1:22" ht="20.100000000000001" customHeight="1">
      <c r="A127" s="33" t="s">
        <v>154</v>
      </c>
      <c r="B127" s="33" t="s">
        <v>185</v>
      </c>
      <c r="C127" s="33" t="s">
        <v>236</v>
      </c>
      <c r="D127" s="34" t="s">
        <v>322</v>
      </c>
      <c r="E127" s="36">
        <v>9.7200000000000006</v>
      </c>
      <c r="F127" s="36">
        <v>9.7200000000000006</v>
      </c>
      <c r="G127" s="37">
        <v>9.7200000000000006</v>
      </c>
      <c r="H127" s="37">
        <v>9.7200000000000006</v>
      </c>
      <c r="I127" s="37">
        <v>0</v>
      </c>
      <c r="J127" s="37">
        <v>0</v>
      </c>
      <c r="K127" s="36">
        <v>0</v>
      </c>
      <c r="L127" s="36">
        <v>0</v>
      </c>
      <c r="M127" s="36">
        <v>0</v>
      </c>
      <c r="N127" s="36">
        <v>0</v>
      </c>
      <c r="O127" s="36">
        <v>0</v>
      </c>
      <c r="P127" s="36">
        <v>0</v>
      </c>
      <c r="Q127" s="36">
        <v>0</v>
      </c>
      <c r="R127" s="36">
        <v>0</v>
      </c>
      <c r="S127" s="36">
        <v>0</v>
      </c>
      <c r="T127" s="36">
        <v>0</v>
      </c>
      <c r="U127" s="36">
        <v>0</v>
      </c>
      <c r="V127" s="37">
        <v>0</v>
      </c>
    </row>
    <row r="128" spans="1:22" ht="20.100000000000001" customHeight="1">
      <c r="A128" s="33" t="s">
        <v>154</v>
      </c>
      <c r="B128" s="33" t="s">
        <v>185</v>
      </c>
      <c r="C128" s="33" t="s">
        <v>236</v>
      </c>
      <c r="D128" s="34" t="s">
        <v>323</v>
      </c>
      <c r="E128" s="36">
        <v>50.81</v>
      </c>
      <c r="F128" s="36">
        <v>50.81</v>
      </c>
      <c r="G128" s="37">
        <v>50.81</v>
      </c>
      <c r="H128" s="37">
        <v>50.81</v>
      </c>
      <c r="I128" s="37">
        <v>0</v>
      </c>
      <c r="J128" s="37">
        <v>0</v>
      </c>
      <c r="K128" s="36">
        <v>0</v>
      </c>
      <c r="L128" s="36">
        <v>0</v>
      </c>
      <c r="M128" s="36">
        <v>0</v>
      </c>
      <c r="N128" s="36">
        <v>0</v>
      </c>
      <c r="O128" s="36">
        <v>0</v>
      </c>
      <c r="P128" s="36">
        <v>0</v>
      </c>
      <c r="Q128" s="36">
        <v>0</v>
      </c>
      <c r="R128" s="36">
        <v>0</v>
      </c>
      <c r="S128" s="36">
        <v>0</v>
      </c>
      <c r="T128" s="36">
        <v>0</v>
      </c>
      <c r="U128" s="36">
        <v>0</v>
      </c>
      <c r="V128" s="37">
        <v>0</v>
      </c>
    </row>
    <row r="129" spans="1:22" ht="20.100000000000001" customHeight="1">
      <c r="A129" s="33" t="s">
        <v>154</v>
      </c>
      <c r="B129" s="33" t="s">
        <v>185</v>
      </c>
      <c r="C129" s="33" t="s">
        <v>236</v>
      </c>
      <c r="D129" s="34" t="s">
        <v>324</v>
      </c>
      <c r="E129" s="36">
        <v>123.47</v>
      </c>
      <c r="F129" s="36">
        <v>123.47</v>
      </c>
      <c r="G129" s="37">
        <v>123.47</v>
      </c>
      <c r="H129" s="37">
        <v>123.47</v>
      </c>
      <c r="I129" s="37">
        <v>0</v>
      </c>
      <c r="J129" s="37">
        <v>0</v>
      </c>
      <c r="K129" s="36">
        <v>0</v>
      </c>
      <c r="L129" s="36">
        <v>0</v>
      </c>
      <c r="M129" s="36">
        <v>0</v>
      </c>
      <c r="N129" s="36">
        <v>0</v>
      </c>
      <c r="O129" s="36">
        <v>0</v>
      </c>
      <c r="P129" s="36">
        <v>0</v>
      </c>
      <c r="Q129" s="36">
        <v>0</v>
      </c>
      <c r="R129" s="36">
        <v>0</v>
      </c>
      <c r="S129" s="36">
        <v>0</v>
      </c>
      <c r="T129" s="36">
        <v>0</v>
      </c>
      <c r="U129" s="36">
        <v>0</v>
      </c>
      <c r="V129" s="37">
        <v>0</v>
      </c>
    </row>
    <row r="130" spans="1:22" ht="20.100000000000001" customHeight="1">
      <c r="A130" s="33"/>
      <c r="B130" s="33"/>
      <c r="C130" s="33"/>
      <c r="D130" s="34" t="s">
        <v>152</v>
      </c>
      <c r="E130" s="36">
        <f t="shared" ref="E130:V130" si="28">E131+E133</f>
        <v>22.66</v>
      </c>
      <c r="F130" s="36">
        <f t="shared" si="28"/>
        <v>22.66</v>
      </c>
      <c r="G130" s="37">
        <f t="shared" si="28"/>
        <v>22.66</v>
      </c>
      <c r="H130" s="37">
        <f t="shared" si="28"/>
        <v>22.66</v>
      </c>
      <c r="I130" s="37">
        <f t="shared" si="28"/>
        <v>0</v>
      </c>
      <c r="J130" s="37">
        <f t="shared" si="28"/>
        <v>0</v>
      </c>
      <c r="K130" s="36">
        <f t="shared" si="28"/>
        <v>0</v>
      </c>
      <c r="L130" s="36">
        <f t="shared" si="28"/>
        <v>0</v>
      </c>
      <c r="M130" s="36">
        <f t="shared" si="28"/>
        <v>0</v>
      </c>
      <c r="N130" s="36">
        <f t="shared" si="28"/>
        <v>0</v>
      </c>
      <c r="O130" s="36">
        <f t="shared" si="28"/>
        <v>0</v>
      </c>
      <c r="P130" s="36">
        <f t="shared" si="28"/>
        <v>0</v>
      </c>
      <c r="Q130" s="36">
        <f t="shared" si="28"/>
        <v>0</v>
      </c>
      <c r="R130" s="36">
        <f t="shared" si="28"/>
        <v>0</v>
      </c>
      <c r="S130" s="36">
        <f t="shared" si="28"/>
        <v>0</v>
      </c>
      <c r="T130" s="36">
        <f t="shared" si="28"/>
        <v>0</v>
      </c>
      <c r="U130" s="36">
        <f t="shared" si="28"/>
        <v>0</v>
      </c>
      <c r="V130" s="37">
        <f t="shared" si="28"/>
        <v>0</v>
      </c>
    </row>
    <row r="131" spans="1:22" ht="20.100000000000001" customHeight="1">
      <c r="A131" s="33"/>
      <c r="B131" s="33"/>
      <c r="C131" s="33"/>
      <c r="D131" s="34" t="s">
        <v>153</v>
      </c>
      <c r="E131" s="36">
        <f t="shared" ref="E131:V131" si="29">E132</f>
        <v>6.16</v>
      </c>
      <c r="F131" s="36">
        <f t="shared" si="29"/>
        <v>6.16</v>
      </c>
      <c r="G131" s="37">
        <f t="shared" si="29"/>
        <v>6.16</v>
      </c>
      <c r="H131" s="37">
        <f t="shared" si="29"/>
        <v>6.16</v>
      </c>
      <c r="I131" s="37">
        <f t="shared" si="29"/>
        <v>0</v>
      </c>
      <c r="J131" s="37">
        <f t="shared" si="29"/>
        <v>0</v>
      </c>
      <c r="K131" s="36">
        <f t="shared" si="29"/>
        <v>0</v>
      </c>
      <c r="L131" s="36">
        <f t="shared" si="29"/>
        <v>0</v>
      </c>
      <c r="M131" s="36">
        <f t="shared" si="29"/>
        <v>0</v>
      </c>
      <c r="N131" s="36">
        <f t="shared" si="29"/>
        <v>0</v>
      </c>
      <c r="O131" s="36">
        <f t="shared" si="29"/>
        <v>0</v>
      </c>
      <c r="P131" s="36">
        <f t="shared" si="29"/>
        <v>0</v>
      </c>
      <c r="Q131" s="36">
        <f t="shared" si="29"/>
        <v>0</v>
      </c>
      <c r="R131" s="36">
        <f t="shared" si="29"/>
        <v>0</v>
      </c>
      <c r="S131" s="36">
        <f t="shared" si="29"/>
        <v>0</v>
      </c>
      <c r="T131" s="36">
        <f t="shared" si="29"/>
        <v>0</v>
      </c>
      <c r="U131" s="36">
        <f t="shared" si="29"/>
        <v>0</v>
      </c>
      <c r="V131" s="37">
        <f t="shared" si="29"/>
        <v>0</v>
      </c>
    </row>
    <row r="132" spans="1:22" ht="20.100000000000001" customHeight="1">
      <c r="A132" s="33" t="s">
        <v>154</v>
      </c>
      <c r="B132" s="33" t="s">
        <v>112</v>
      </c>
      <c r="C132" s="33" t="s">
        <v>115</v>
      </c>
      <c r="D132" s="34" t="s">
        <v>155</v>
      </c>
      <c r="E132" s="36">
        <v>6.16</v>
      </c>
      <c r="F132" s="36">
        <v>6.16</v>
      </c>
      <c r="G132" s="37">
        <v>6.16</v>
      </c>
      <c r="H132" s="37">
        <v>6.16</v>
      </c>
      <c r="I132" s="37">
        <v>0</v>
      </c>
      <c r="J132" s="37">
        <v>0</v>
      </c>
      <c r="K132" s="36">
        <v>0</v>
      </c>
      <c r="L132" s="36">
        <v>0</v>
      </c>
      <c r="M132" s="36">
        <v>0</v>
      </c>
      <c r="N132" s="36">
        <v>0</v>
      </c>
      <c r="O132" s="36">
        <v>0</v>
      </c>
      <c r="P132" s="36">
        <v>0</v>
      </c>
      <c r="Q132" s="36">
        <v>0</v>
      </c>
      <c r="R132" s="36">
        <v>0</v>
      </c>
      <c r="S132" s="36">
        <v>0</v>
      </c>
      <c r="T132" s="36">
        <v>0</v>
      </c>
      <c r="U132" s="36">
        <v>0</v>
      </c>
      <c r="V132" s="37">
        <v>0</v>
      </c>
    </row>
    <row r="133" spans="1:22" ht="20.100000000000001" customHeight="1">
      <c r="A133" s="33"/>
      <c r="B133" s="33"/>
      <c r="C133" s="33"/>
      <c r="D133" s="34" t="s">
        <v>156</v>
      </c>
      <c r="E133" s="36">
        <f t="shared" ref="E133:V133" si="30">E134</f>
        <v>16.5</v>
      </c>
      <c r="F133" s="36">
        <f t="shared" si="30"/>
        <v>16.5</v>
      </c>
      <c r="G133" s="37">
        <f t="shared" si="30"/>
        <v>16.5</v>
      </c>
      <c r="H133" s="37">
        <f t="shared" si="30"/>
        <v>16.5</v>
      </c>
      <c r="I133" s="37">
        <f t="shared" si="30"/>
        <v>0</v>
      </c>
      <c r="J133" s="37">
        <f t="shared" si="30"/>
        <v>0</v>
      </c>
      <c r="K133" s="36">
        <f t="shared" si="30"/>
        <v>0</v>
      </c>
      <c r="L133" s="36">
        <f t="shared" si="30"/>
        <v>0</v>
      </c>
      <c r="M133" s="36">
        <f t="shared" si="30"/>
        <v>0</v>
      </c>
      <c r="N133" s="36">
        <f t="shared" si="30"/>
        <v>0</v>
      </c>
      <c r="O133" s="36">
        <f t="shared" si="30"/>
        <v>0</v>
      </c>
      <c r="P133" s="36">
        <f t="shared" si="30"/>
        <v>0</v>
      </c>
      <c r="Q133" s="36">
        <f t="shared" si="30"/>
        <v>0</v>
      </c>
      <c r="R133" s="36">
        <f t="shared" si="30"/>
        <v>0</v>
      </c>
      <c r="S133" s="36">
        <f t="shared" si="30"/>
        <v>0</v>
      </c>
      <c r="T133" s="36">
        <f t="shared" si="30"/>
        <v>0</v>
      </c>
      <c r="U133" s="36">
        <f t="shared" si="30"/>
        <v>0</v>
      </c>
      <c r="V133" s="37">
        <f t="shared" si="30"/>
        <v>0</v>
      </c>
    </row>
    <row r="134" spans="1:22" ht="20.100000000000001" customHeight="1">
      <c r="A134" s="33" t="s">
        <v>154</v>
      </c>
      <c r="B134" s="33" t="s">
        <v>112</v>
      </c>
      <c r="C134" s="33" t="s">
        <v>134</v>
      </c>
      <c r="D134" s="34" t="s">
        <v>155</v>
      </c>
      <c r="E134" s="36">
        <v>16.5</v>
      </c>
      <c r="F134" s="36">
        <v>16.5</v>
      </c>
      <c r="G134" s="37">
        <v>16.5</v>
      </c>
      <c r="H134" s="37">
        <v>16.5</v>
      </c>
      <c r="I134" s="37">
        <v>0</v>
      </c>
      <c r="J134" s="37">
        <v>0</v>
      </c>
      <c r="K134" s="36">
        <v>0</v>
      </c>
      <c r="L134" s="36">
        <v>0</v>
      </c>
      <c r="M134" s="36">
        <v>0</v>
      </c>
      <c r="N134" s="36">
        <v>0</v>
      </c>
      <c r="O134" s="36">
        <v>0</v>
      </c>
      <c r="P134" s="36">
        <v>0</v>
      </c>
      <c r="Q134" s="36">
        <v>0</v>
      </c>
      <c r="R134" s="36">
        <v>0</v>
      </c>
      <c r="S134" s="36">
        <v>0</v>
      </c>
      <c r="T134" s="36">
        <v>0</v>
      </c>
      <c r="U134" s="36">
        <v>0</v>
      </c>
      <c r="V134" s="37">
        <v>0</v>
      </c>
    </row>
    <row r="135" spans="1:22" ht="20.100000000000001" customHeight="1">
      <c r="A135" s="33"/>
      <c r="B135" s="33"/>
      <c r="C135" s="33"/>
      <c r="D135" s="34" t="s">
        <v>325</v>
      </c>
      <c r="E135" s="36">
        <f t="shared" ref="E135:N136" si="31">E136</f>
        <v>4.3</v>
      </c>
      <c r="F135" s="36">
        <f t="shared" si="31"/>
        <v>4.3</v>
      </c>
      <c r="G135" s="37">
        <f t="shared" si="31"/>
        <v>4.3</v>
      </c>
      <c r="H135" s="37">
        <f t="shared" si="31"/>
        <v>4.3</v>
      </c>
      <c r="I135" s="37">
        <f t="shared" si="31"/>
        <v>0</v>
      </c>
      <c r="J135" s="37">
        <f t="shared" si="31"/>
        <v>0</v>
      </c>
      <c r="K135" s="36">
        <f t="shared" si="31"/>
        <v>0</v>
      </c>
      <c r="L135" s="36">
        <f t="shared" si="31"/>
        <v>0</v>
      </c>
      <c r="M135" s="36">
        <f t="shared" si="31"/>
        <v>0</v>
      </c>
      <c r="N135" s="36">
        <f t="shared" si="31"/>
        <v>0</v>
      </c>
      <c r="O135" s="36">
        <f t="shared" ref="O135:V136" si="32">O136</f>
        <v>0</v>
      </c>
      <c r="P135" s="36">
        <f t="shared" si="32"/>
        <v>0</v>
      </c>
      <c r="Q135" s="36">
        <f t="shared" si="32"/>
        <v>0</v>
      </c>
      <c r="R135" s="36">
        <f t="shared" si="32"/>
        <v>0</v>
      </c>
      <c r="S135" s="36">
        <f t="shared" si="32"/>
        <v>0</v>
      </c>
      <c r="T135" s="36">
        <f t="shared" si="32"/>
        <v>0</v>
      </c>
      <c r="U135" s="36">
        <f t="shared" si="32"/>
        <v>0</v>
      </c>
      <c r="V135" s="37">
        <f t="shared" si="32"/>
        <v>0</v>
      </c>
    </row>
    <row r="136" spans="1:22" ht="20.100000000000001" customHeight="1">
      <c r="A136" s="33"/>
      <c r="B136" s="33"/>
      <c r="C136" s="33"/>
      <c r="D136" s="34" t="s">
        <v>326</v>
      </c>
      <c r="E136" s="36">
        <f t="shared" si="31"/>
        <v>4.3</v>
      </c>
      <c r="F136" s="36">
        <f t="shared" si="31"/>
        <v>4.3</v>
      </c>
      <c r="G136" s="37">
        <f t="shared" si="31"/>
        <v>4.3</v>
      </c>
      <c r="H136" s="37">
        <f t="shared" si="31"/>
        <v>4.3</v>
      </c>
      <c r="I136" s="37">
        <f t="shared" si="31"/>
        <v>0</v>
      </c>
      <c r="J136" s="37">
        <f t="shared" si="31"/>
        <v>0</v>
      </c>
      <c r="K136" s="36">
        <f t="shared" si="31"/>
        <v>0</v>
      </c>
      <c r="L136" s="36">
        <f t="shared" si="31"/>
        <v>0</v>
      </c>
      <c r="M136" s="36">
        <f t="shared" si="31"/>
        <v>0</v>
      </c>
      <c r="N136" s="36">
        <f t="shared" si="31"/>
        <v>0</v>
      </c>
      <c r="O136" s="36">
        <f t="shared" si="32"/>
        <v>0</v>
      </c>
      <c r="P136" s="36">
        <f t="shared" si="32"/>
        <v>0</v>
      </c>
      <c r="Q136" s="36">
        <f t="shared" si="32"/>
        <v>0</v>
      </c>
      <c r="R136" s="36">
        <f t="shared" si="32"/>
        <v>0</v>
      </c>
      <c r="S136" s="36">
        <f t="shared" si="32"/>
        <v>0</v>
      </c>
      <c r="T136" s="36">
        <f t="shared" si="32"/>
        <v>0</v>
      </c>
      <c r="U136" s="36">
        <f t="shared" si="32"/>
        <v>0</v>
      </c>
      <c r="V136" s="37">
        <f t="shared" si="32"/>
        <v>0</v>
      </c>
    </row>
    <row r="137" spans="1:22" ht="20.100000000000001" customHeight="1">
      <c r="A137" s="33" t="s">
        <v>154</v>
      </c>
      <c r="B137" s="33" t="s">
        <v>202</v>
      </c>
      <c r="C137" s="33" t="s">
        <v>115</v>
      </c>
      <c r="D137" s="34" t="s">
        <v>327</v>
      </c>
      <c r="E137" s="36">
        <v>4.3</v>
      </c>
      <c r="F137" s="36">
        <v>4.3</v>
      </c>
      <c r="G137" s="37">
        <v>4.3</v>
      </c>
      <c r="H137" s="37">
        <v>4.3</v>
      </c>
      <c r="I137" s="37">
        <v>0</v>
      </c>
      <c r="J137" s="37">
        <v>0</v>
      </c>
      <c r="K137" s="36">
        <v>0</v>
      </c>
      <c r="L137" s="36">
        <v>0</v>
      </c>
      <c r="M137" s="36">
        <v>0</v>
      </c>
      <c r="N137" s="36">
        <v>0</v>
      </c>
      <c r="O137" s="36">
        <v>0</v>
      </c>
      <c r="P137" s="36">
        <v>0</v>
      </c>
      <c r="Q137" s="36">
        <v>0</v>
      </c>
      <c r="R137" s="36">
        <v>0</v>
      </c>
      <c r="S137" s="36">
        <v>0</v>
      </c>
      <c r="T137" s="36">
        <v>0</v>
      </c>
      <c r="U137" s="36">
        <v>0</v>
      </c>
      <c r="V137" s="37">
        <v>0</v>
      </c>
    </row>
    <row r="138" spans="1:22" ht="20.100000000000001" customHeight="1">
      <c r="A138" s="33"/>
      <c r="B138" s="33"/>
      <c r="C138" s="33"/>
      <c r="D138" s="34" t="s">
        <v>328</v>
      </c>
      <c r="E138" s="36">
        <f t="shared" ref="E138:N140" si="33">E139</f>
        <v>15</v>
      </c>
      <c r="F138" s="36">
        <f t="shared" si="33"/>
        <v>15</v>
      </c>
      <c r="G138" s="37">
        <f t="shared" si="33"/>
        <v>15</v>
      </c>
      <c r="H138" s="37">
        <f t="shared" si="33"/>
        <v>15</v>
      </c>
      <c r="I138" s="37">
        <f t="shared" si="33"/>
        <v>0</v>
      </c>
      <c r="J138" s="37">
        <f t="shared" si="33"/>
        <v>0</v>
      </c>
      <c r="K138" s="36">
        <f t="shared" si="33"/>
        <v>0</v>
      </c>
      <c r="L138" s="36">
        <f t="shared" si="33"/>
        <v>0</v>
      </c>
      <c r="M138" s="36">
        <f t="shared" si="33"/>
        <v>0</v>
      </c>
      <c r="N138" s="36">
        <f t="shared" si="33"/>
        <v>0</v>
      </c>
      <c r="O138" s="36">
        <f t="shared" ref="O138:V140" si="34">O139</f>
        <v>0</v>
      </c>
      <c r="P138" s="36">
        <f t="shared" si="34"/>
        <v>0</v>
      </c>
      <c r="Q138" s="36">
        <f t="shared" si="34"/>
        <v>0</v>
      </c>
      <c r="R138" s="36">
        <f t="shared" si="34"/>
        <v>0</v>
      </c>
      <c r="S138" s="36">
        <f t="shared" si="34"/>
        <v>0</v>
      </c>
      <c r="T138" s="36">
        <f t="shared" si="34"/>
        <v>0</v>
      </c>
      <c r="U138" s="36">
        <f t="shared" si="34"/>
        <v>0</v>
      </c>
      <c r="V138" s="37">
        <f t="shared" si="34"/>
        <v>0</v>
      </c>
    </row>
    <row r="139" spans="1:22" ht="20.100000000000001" customHeight="1">
      <c r="A139" s="33"/>
      <c r="B139" s="33"/>
      <c r="C139" s="33"/>
      <c r="D139" s="34" t="s">
        <v>329</v>
      </c>
      <c r="E139" s="36">
        <f t="shared" si="33"/>
        <v>15</v>
      </c>
      <c r="F139" s="36">
        <f t="shared" si="33"/>
        <v>15</v>
      </c>
      <c r="G139" s="37">
        <f t="shared" si="33"/>
        <v>15</v>
      </c>
      <c r="H139" s="37">
        <f t="shared" si="33"/>
        <v>15</v>
      </c>
      <c r="I139" s="37">
        <f t="shared" si="33"/>
        <v>0</v>
      </c>
      <c r="J139" s="37">
        <f t="shared" si="33"/>
        <v>0</v>
      </c>
      <c r="K139" s="36">
        <f t="shared" si="33"/>
        <v>0</v>
      </c>
      <c r="L139" s="36">
        <f t="shared" si="33"/>
        <v>0</v>
      </c>
      <c r="M139" s="36">
        <f t="shared" si="33"/>
        <v>0</v>
      </c>
      <c r="N139" s="36">
        <f t="shared" si="33"/>
        <v>0</v>
      </c>
      <c r="O139" s="36">
        <f t="shared" si="34"/>
        <v>0</v>
      </c>
      <c r="P139" s="36">
        <f t="shared" si="34"/>
        <v>0</v>
      </c>
      <c r="Q139" s="36">
        <f t="shared" si="34"/>
        <v>0</v>
      </c>
      <c r="R139" s="36">
        <f t="shared" si="34"/>
        <v>0</v>
      </c>
      <c r="S139" s="36">
        <f t="shared" si="34"/>
        <v>0</v>
      </c>
      <c r="T139" s="36">
        <f t="shared" si="34"/>
        <v>0</v>
      </c>
      <c r="U139" s="36">
        <f t="shared" si="34"/>
        <v>0</v>
      </c>
      <c r="V139" s="37">
        <f t="shared" si="34"/>
        <v>0</v>
      </c>
    </row>
    <row r="140" spans="1:22" ht="20.100000000000001" customHeight="1">
      <c r="A140" s="33"/>
      <c r="B140" s="33"/>
      <c r="C140" s="33"/>
      <c r="D140" s="34" t="s">
        <v>330</v>
      </c>
      <c r="E140" s="36">
        <f t="shared" si="33"/>
        <v>15</v>
      </c>
      <c r="F140" s="36">
        <f t="shared" si="33"/>
        <v>15</v>
      </c>
      <c r="G140" s="37">
        <f t="shared" si="33"/>
        <v>15</v>
      </c>
      <c r="H140" s="37">
        <f t="shared" si="33"/>
        <v>15</v>
      </c>
      <c r="I140" s="37">
        <f t="shared" si="33"/>
        <v>0</v>
      </c>
      <c r="J140" s="37">
        <f t="shared" si="33"/>
        <v>0</v>
      </c>
      <c r="K140" s="36">
        <f t="shared" si="33"/>
        <v>0</v>
      </c>
      <c r="L140" s="36">
        <f t="shared" si="33"/>
        <v>0</v>
      </c>
      <c r="M140" s="36">
        <f t="shared" si="33"/>
        <v>0</v>
      </c>
      <c r="N140" s="36">
        <f t="shared" si="33"/>
        <v>0</v>
      </c>
      <c r="O140" s="36">
        <f t="shared" si="34"/>
        <v>0</v>
      </c>
      <c r="P140" s="36">
        <f t="shared" si="34"/>
        <v>0</v>
      </c>
      <c r="Q140" s="36">
        <f t="shared" si="34"/>
        <v>0</v>
      </c>
      <c r="R140" s="36">
        <f t="shared" si="34"/>
        <v>0</v>
      </c>
      <c r="S140" s="36">
        <f t="shared" si="34"/>
        <v>0</v>
      </c>
      <c r="T140" s="36">
        <f t="shared" si="34"/>
        <v>0</v>
      </c>
      <c r="U140" s="36">
        <f t="shared" si="34"/>
        <v>0</v>
      </c>
      <c r="V140" s="37">
        <f t="shared" si="34"/>
        <v>0</v>
      </c>
    </row>
    <row r="141" spans="1:22" ht="20.100000000000001" customHeight="1">
      <c r="A141" s="33" t="s">
        <v>331</v>
      </c>
      <c r="B141" s="33" t="s">
        <v>113</v>
      </c>
      <c r="C141" s="33" t="s">
        <v>213</v>
      </c>
      <c r="D141" s="34" t="s">
        <v>332</v>
      </c>
      <c r="E141" s="36">
        <v>15</v>
      </c>
      <c r="F141" s="36">
        <v>15</v>
      </c>
      <c r="G141" s="37">
        <v>15</v>
      </c>
      <c r="H141" s="37">
        <v>15</v>
      </c>
      <c r="I141" s="37">
        <v>0</v>
      </c>
      <c r="J141" s="37">
        <v>0</v>
      </c>
      <c r="K141" s="36">
        <v>0</v>
      </c>
      <c r="L141" s="36">
        <v>0</v>
      </c>
      <c r="M141" s="36">
        <v>0</v>
      </c>
      <c r="N141" s="36">
        <v>0</v>
      </c>
      <c r="O141" s="36">
        <v>0</v>
      </c>
      <c r="P141" s="36">
        <v>0</v>
      </c>
      <c r="Q141" s="36">
        <v>0</v>
      </c>
      <c r="R141" s="36">
        <v>0</v>
      </c>
      <c r="S141" s="36">
        <v>0</v>
      </c>
      <c r="T141" s="36">
        <v>0</v>
      </c>
      <c r="U141" s="36">
        <v>0</v>
      </c>
      <c r="V141" s="37">
        <v>0</v>
      </c>
    </row>
    <row r="142" spans="1:22" ht="20.100000000000001" customHeight="1">
      <c r="A142" s="33"/>
      <c r="B142" s="33"/>
      <c r="C142" s="33"/>
      <c r="D142" s="34" t="s">
        <v>157</v>
      </c>
      <c r="E142" s="36">
        <f t="shared" ref="E142:N144" si="35">E143</f>
        <v>38.85</v>
      </c>
      <c r="F142" s="36">
        <f t="shared" si="35"/>
        <v>38.85</v>
      </c>
      <c r="G142" s="37">
        <f t="shared" si="35"/>
        <v>38.85</v>
      </c>
      <c r="H142" s="37">
        <f t="shared" si="35"/>
        <v>38.85</v>
      </c>
      <c r="I142" s="37">
        <f t="shared" si="35"/>
        <v>0</v>
      </c>
      <c r="J142" s="37">
        <f t="shared" si="35"/>
        <v>0</v>
      </c>
      <c r="K142" s="36">
        <f t="shared" si="35"/>
        <v>0</v>
      </c>
      <c r="L142" s="36">
        <f t="shared" si="35"/>
        <v>0</v>
      </c>
      <c r="M142" s="36">
        <f t="shared" si="35"/>
        <v>0</v>
      </c>
      <c r="N142" s="36">
        <f t="shared" si="35"/>
        <v>0</v>
      </c>
      <c r="O142" s="36">
        <f t="shared" ref="O142:V144" si="36">O143</f>
        <v>0</v>
      </c>
      <c r="P142" s="36">
        <f t="shared" si="36"/>
        <v>0</v>
      </c>
      <c r="Q142" s="36">
        <f t="shared" si="36"/>
        <v>0</v>
      </c>
      <c r="R142" s="36">
        <f t="shared" si="36"/>
        <v>0</v>
      </c>
      <c r="S142" s="36">
        <f t="shared" si="36"/>
        <v>0</v>
      </c>
      <c r="T142" s="36">
        <f t="shared" si="36"/>
        <v>0</v>
      </c>
      <c r="U142" s="36">
        <f t="shared" si="36"/>
        <v>0</v>
      </c>
      <c r="V142" s="37">
        <f t="shared" si="36"/>
        <v>0</v>
      </c>
    </row>
    <row r="143" spans="1:22" ht="20.100000000000001" customHeight="1">
      <c r="A143" s="33"/>
      <c r="B143" s="33"/>
      <c r="C143" s="33"/>
      <c r="D143" s="34" t="s">
        <v>158</v>
      </c>
      <c r="E143" s="36">
        <f t="shared" si="35"/>
        <v>38.85</v>
      </c>
      <c r="F143" s="36">
        <f t="shared" si="35"/>
        <v>38.85</v>
      </c>
      <c r="G143" s="37">
        <f t="shared" si="35"/>
        <v>38.85</v>
      </c>
      <c r="H143" s="37">
        <f t="shared" si="35"/>
        <v>38.85</v>
      </c>
      <c r="I143" s="37">
        <f t="shared" si="35"/>
        <v>0</v>
      </c>
      <c r="J143" s="37">
        <f t="shared" si="35"/>
        <v>0</v>
      </c>
      <c r="K143" s="36">
        <f t="shared" si="35"/>
        <v>0</v>
      </c>
      <c r="L143" s="36">
        <f t="shared" si="35"/>
        <v>0</v>
      </c>
      <c r="M143" s="36">
        <f t="shared" si="35"/>
        <v>0</v>
      </c>
      <c r="N143" s="36">
        <f t="shared" si="35"/>
        <v>0</v>
      </c>
      <c r="O143" s="36">
        <f t="shared" si="36"/>
        <v>0</v>
      </c>
      <c r="P143" s="36">
        <f t="shared" si="36"/>
        <v>0</v>
      </c>
      <c r="Q143" s="36">
        <f t="shared" si="36"/>
        <v>0</v>
      </c>
      <c r="R143" s="36">
        <f t="shared" si="36"/>
        <v>0</v>
      </c>
      <c r="S143" s="36">
        <f t="shared" si="36"/>
        <v>0</v>
      </c>
      <c r="T143" s="36">
        <f t="shared" si="36"/>
        <v>0</v>
      </c>
      <c r="U143" s="36">
        <f t="shared" si="36"/>
        <v>0</v>
      </c>
      <c r="V143" s="37">
        <f t="shared" si="36"/>
        <v>0</v>
      </c>
    </row>
    <row r="144" spans="1:22" ht="20.100000000000001" customHeight="1">
      <c r="A144" s="33"/>
      <c r="B144" s="33"/>
      <c r="C144" s="33"/>
      <c r="D144" s="34" t="s">
        <v>159</v>
      </c>
      <c r="E144" s="36">
        <f t="shared" si="35"/>
        <v>38.85</v>
      </c>
      <c r="F144" s="36">
        <f t="shared" si="35"/>
        <v>38.85</v>
      </c>
      <c r="G144" s="37">
        <f t="shared" si="35"/>
        <v>38.85</v>
      </c>
      <c r="H144" s="37">
        <f t="shared" si="35"/>
        <v>38.85</v>
      </c>
      <c r="I144" s="37">
        <f t="shared" si="35"/>
        <v>0</v>
      </c>
      <c r="J144" s="37">
        <f t="shared" si="35"/>
        <v>0</v>
      </c>
      <c r="K144" s="36">
        <f t="shared" si="35"/>
        <v>0</v>
      </c>
      <c r="L144" s="36">
        <f t="shared" si="35"/>
        <v>0</v>
      </c>
      <c r="M144" s="36">
        <f t="shared" si="35"/>
        <v>0</v>
      </c>
      <c r="N144" s="36">
        <f t="shared" si="35"/>
        <v>0</v>
      </c>
      <c r="O144" s="36">
        <f t="shared" si="36"/>
        <v>0</v>
      </c>
      <c r="P144" s="36">
        <f t="shared" si="36"/>
        <v>0</v>
      </c>
      <c r="Q144" s="36">
        <f t="shared" si="36"/>
        <v>0</v>
      </c>
      <c r="R144" s="36">
        <f t="shared" si="36"/>
        <v>0</v>
      </c>
      <c r="S144" s="36">
        <f t="shared" si="36"/>
        <v>0</v>
      </c>
      <c r="T144" s="36">
        <f t="shared" si="36"/>
        <v>0</v>
      </c>
      <c r="U144" s="36">
        <f t="shared" si="36"/>
        <v>0</v>
      </c>
      <c r="V144" s="37">
        <f t="shared" si="36"/>
        <v>0</v>
      </c>
    </row>
    <row r="145" spans="1:22" ht="20.100000000000001" customHeight="1">
      <c r="A145" s="33" t="s">
        <v>160</v>
      </c>
      <c r="B145" s="33" t="s">
        <v>134</v>
      </c>
      <c r="C145" s="33" t="s">
        <v>115</v>
      </c>
      <c r="D145" s="34" t="s">
        <v>161</v>
      </c>
      <c r="E145" s="36">
        <v>38.85</v>
      </c>
      <c r="F145" s="36">
        <v>38.85</v>
      </c>
      <c r="G145" s="37">
        <v>38.85</v>
      </c>
      <c r="H145" s="37">
        <v>38.85</v>
      </c>
      <c r="I145" s="37">
        <v>0</v>
      </c>
      <c r="J145" s="37">
        <v>0</v>
      </c>
      <c r="K145" s="36">
        <v>0</v>
      </c>
      <c r="L145" s="36">
        <v>0</v>
      </c>
      <c r="M145" s="36">
        <v>0</v>
      </c>
      <c r="N145" s="36">
        <v>0</v>
      </c>
      <c r="O145" s="36">
        <v>0</v>
      </c>
      <c r="P145" s="36">
        <v>0</v>
      </c>
      <c r="Q145" s="36">
        <v>0</v>
      </c>
      <c r="R145" s="36">
        <v>0</v>
      </c>
      <c r="S145" s="36">
        <v>0</v>
      </c>
      <c r="T145" s="36">
        <v>0</v>
      </c>
      <c r="U145" s="36">
        <v>0</v>
      </c>
      <c r="V145" s="37">
        <v>0</v>
      </c>
    </row>
  </sheetData>
  <sheetProtection formatCells="0" formatColumns="0" formatRows="0"/>
  <mergeCells count="29">
    <mergeCell ref="U3:U6"/>
    <mergeCell ref="F4:F6"/>
    <mergeCell ref="H5:H6"/>
    <mergeCell ref="I5:I6"/>
    <mergeCell ref="G4:I4"/>
    <mergeCell ref="F3:Q3"/>
    <mergeCell ref="P4:P6"/>
    <mergeCell ref="Q4:Q6"/>
    <mergeCell ref="S4:S6"/>
    <mergeCell ref="R4:R6"/>
    <mergeCell ref="K5:K6"/>
    <mergeCell ref="J4:O4"/>
    <mergeCell ref="J5:J6"/>
    <mergeCell ref="A3:C4"/>
    <mergeCell ref="E3:E6"/>
    <mergeCell ref="G5:G6"/>
    <mergeCell ref="A2:D2"/>
    <mergeCell ref="A1:V1"/>
    <mergeCell ref="O5:O6"/>
    <mergeCell ref="N5:N6"/>
    <mergeCell ref="M5:M6"/>
    <mergeCell ref="L5:L6"/>
    <mergeCell ref="D3:D6"/>
    <mergeCell ref="A5:A6"/>
    <mergeCell ref="B5:B6"/>
    <mergeCell ref="C5:C6"/>
    <mergeCell ref="V3:V6"/>
    <mergeCell ref="R3:S3"/>
    <mergeCell ref="T3:T6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J449"/>
  <sheetViews>
    <sheetView showGridLines="0" showZeros="0" workbookViewId="0">
      <selection activeCell="A2" sqref="A2:D2"/>
    </sheetView>
  </sheetViews>
  <sheetFormatPr defaultRowHeight="11.25"/>
  <cols>
    <col min="1" max="1" width="5.125" style="3" customWidth="1"/>
    <col min="2" max="3" width="4.125" style="3" customWidth="1"/>
    <col min="4" max="4" width="17.5" style="3" customWidth="1"/>
    <col min="5" max="5" width="13.5" style="3" customWidth="1"/>
    <col min="6" max="6" width="13.625" style="3" customWidth="1"/>
    <col min="7" max="8" width="12.75" style="3" customWidth="1"/>
    <col min="9" max="9" width="12.875" style="3" customWidth="1"/>
    <col min="10" max="10" width="13.625" style="3" customWidth="1"/>
    <col min="11" max="16384" width="9" style="3"/>
  </cols>
  <sheetData>
    <row r="1" spans="1:10" ht="42" customHeight="1">
      <c r="A1" s="211" t="s">
        <v>333</v>
      </c>
      <c r="B1" s="211"/>
      <c r="C1" s="211"/>
      <c r="D1" s="211"/>
      <c r="E1" s="211"/>
      <c r="F1" s="211"/>
      <c r="G1" s="211"/>
      <c r="H1" s="211"/>
      <c r="I1" s="211"/>
      <c r="J1" s="211"/>
    </row>
    <row r="2" spans="1:10" ht="20.100000000000001" customHeight="1">
      <c r="A2" s="209" t="s">
        <v>356</v>
      </c>
      <c r="B2" s="210"/>
      <c r="C2" s="210"/>
      <c r="D2" s="210"/>
      <c r="E2" s="106"/>
      <c r="F2" s="106"/>
      <c r="G2" s="107"/>
      <c r="H2" s="107"/>
      <c r="I2" s="107"/>
      <c r="J2" s="109" t="s">
        <v>76</v>
      </c>
    </row>
    <row r="3" spans="1:10" s="15" customFormat="1" ht="16.5" customHeight="1">
      <c r="A3" s="215" t="s">
        <v>31</v>
      </c>
      <c r="B3" s="216"/>
      <c r="C3" s="217"/>
      <c r="D3" s="219" t="s">
        <v>38</v>
      </c>
      <c r="E3" s="214" t="s">
        <v>14</v>
      </c>
      <c r="F3" s="218" t="s">
        <v>51</v>
      </c>
      <c r="G3" s="218"/>
      <c r="H3" s="218"/>
      <c r="I3" s="218"/>
      <c r="J3" s="218"/>
    </row>
    <row r="4" spans="1:10" s="15" customFormat="1" ht="14.25" customHeight="1">
      <c r="A4" s="222" t="s">
        <v>23</v>
      </c>
      <c r="B4" s="212" t="s">
        <v>24</v>
      </c>
      <c r="C4" s="212" t="s">
        <v>25</v>
      </c>
      <c r="D4" s="220"/>
      <c r="E4" s="214"/>
      <c r="F4" s="214" t="s">
        <v>18</v>
      </c>
      <c r="G4" s="213" t="s">
        <v>32</v>
      </c>
      <c r="H4" s="213"/>
      <c r="I4" s="213"/>
      <c r="J4" s="104" t="s">
        <v>33</v>
      </c>
    </row>
    <row r="5" spans="1:10" s="15" customFormat="1" ht="27" customHeight="1">
      <c r="A5" s="222"/>
      <c r="B5" s="212"/>
      <c r="C5" s="212"/>
      <c r="D5" s="221"/>
      <c r="E5" s="214"/>
      <c r="F5" s="214"/>
      <c r="G5" s="103" t="s">
        <v>34</v>
      </c>
      <c r="H5" s="103" t="s">
        <v>35</v>
      </c>
      <c r="I5" s="103" t="s">
        <v>36</v>
      </c>
      <c r="J5" s="103" t="s">
        <v>34</v>
      </c>
    </row>
    <row r="6" spans="1:10" s="15" customFormat="1" ht="20.100000000000001" customHeight="1">
      <c r="A6" s="108" t="s">
        <v>30</v>
      </c>
      <c r="B6" s="105" t="s">
        <v>30</v>
      </c>
      <c r="C6" s="105" t="s">
        <v>30</v>
      </c>
      <c r="D6" s="105" t="s">
        <v>30</v>
      </c>
      <c r="E6" s="102">
        <v>1</v>
      </c>
      <c r="F6" s="102">
        <v>2</v>
      </c>
      <c r="G6" s="102">
        <v>3</v>
      </c>
      <c r="H6" s="102">
        <v>4</v>
      </c>
      <c r="I6" s="102">
        <v>5</v>
      </c>
      <c r="J6" s="102">
        <v>6</v>
      </c>
    </row>
    <row r="7" spans="1:10" s="41" customFormat="1" ht="20.100000000000001" customHeight="1">
      <c r="A7" s="38"/>
      <c r="B7" s="39"/>
      <c r="C7" s="39"/>
      <c r="D7" s="39" t="s">
        <v>18</v>
      </c>
      <c r="E7" s="40">
        <f t="shared" ref="E7:J7" si="0">E8+E12+E39+E169+E173</f>
        <v>3215.32</v>
      </c>
      <c r="F7" s="40">
        <f t="shared" si="0"/>
        <v>3215.32</v>
      </c>
      <c r="G7" s="40">
        <f t="shared" si="0"/>
        <v>1475.3300000000002</v>
      </c>
      <c r="H7" s="40">
        <f t="shared" si="0"/>
        <v>1440.17</v>
      </c>
      <c r="I7" s="40">
        <f t="shared" si="0"/>
        <v>35.160000000000004</v>
      </c>
      <c r="J7" s="40">
        <f t="shared" si="0"/>
        <v>1739.99</v>
      </c>
    </row>
    <row r="8" spans="1:10" s="5" customFormat="1" ht="20.100000000000001" customHeight="1">
      <c r="A8" s="38" t="s">
        <v>111</v>
      </c>
      <c r="B8" s="39"/>
      <c r="C8" s="39"/>
      <c r="D8" s="39" t="s">
        <v>108</v>
      </c>
      <c r="E8" s="40">
        <f t="shared" ref="E8:J10" si="1">E9</f>
        <v>6.4</v>
      </c>
      <c r="F8" s="40">
        <f t="shared" si="1"/>
        <v>6.4</v>
      </c>
      <c r="G8" s="40">
        <f t="shared" si="1"/>
        <v>0</v>
      </c>
      <c r="H8" s="40">
        <f t="shared" si="1"/>
        <v>0</v>
      </c>
      <c r="I8" s="40">
        <f t="shared" si="1"/>
        <v>0</v>
      </c>
      <c r="J8" s="40">
        <f t="shared" si="1"/>
        <v>6.4</v>
      </c>
    </row>
    <row r="9" spans="1:10" s="5" customFormat="1" ht="20.100000000000001" customHeight="1">
      <c r="A9" s="38"/>
      <c r="B9" s="39" t="s">
        <v>112</v>
      </c>
      <c r="C9" s="39"/>
      <c r="D9" s="39" t="s">
        <v>109</v>
      </c>
      <c r="E9" s="40">
        <f t="shared" si="1"/>
        <v>6.4</v>
      </c>
      <c r="F9" s="40">
        <f t="shared" si="1"/>
        <v>6.4</v>
      </c>
      <c r="G9" s="40">
        <f t="shared" si="1"/>
        <v>0</v>
      </c>
      <c r="H9" s="40">
        <f t="shared" si="1"/>
        <v>0</v>
      </c>
      <c r="I9" s="40">
        <f t="shared" si="1"/>
        <v>0</v>
      </c>
      <c r="J9" s="40">
        <f t="shared" si="1"/>
        <v>6.4</v>
      </c>
    </row>
    <row r="10" spans="1:10" s="5" customFormat="1" ht="20.100000000000001" customHeight="1">
      <c r="A10" s="38"/>
      <c r="B10" s="39"/>
      <c r="C10" s="39" t="s">
        <v>113</v>
      </c>
      <c r="D10" s="39" t="s">
        <v>110</v>
      </c>
      <c r="E10" s="40">
        <f t="shared" si="1"/>
        <v>6.4</v>
      </c>
      <c r="F10" s="40">
        <f t="shared" si="1"/>
        <v>6.4</v>
      </c>
      <c r="G10" s="40">
        <f t="shared" si="1"/>
        <v>0</v>
      </c>
      <c r="H10" s="40">
        <f t="shared" si="1"/>
        <v>0</v>
      </c>
      <c r="I10" s="40">
        <f t="shared" si="1"/>
        <v>0</v>
      </c>
      <c r="J10" s="40">
        <f t="shared" si="1"/>
        <v>6.4</v>
      </c>
    </row>
    <row r="11" spans="1:10" s="5" customFormat="1" ht="20.100000000000001" customHeight="1">
      <c r="A11" s="38" t="s">
        <v>162</v>
      </c>
      <c r="B11" s="39" t="s">
        <v>163</v>
      </c>
      <c r="C11" s="39" t="s">
        <v>164</v>
      </c>
      <c r="D11" s="39" t="s">
        <v>114</v>
      </c>
      <c r="E11" s="40">
        <v>6.4</v>
      </c>
      <c r="F11" s="40">
        <v>6.4</v>
      </c>
      <c r="G11" s="40">
        <v>0</v>
      </c>
      <c r="H11" s="40">
        <v>0</v>
      </c>
      <c r="I11" s="40">
        <v>0</v>
      </c>
      <c r="J11" s="40">
        <v>6.4</v>
      </c>
    </row>
    <row r="12" spans="1:10" s="5" customFormat="1" ht="20.100000000000001" customHeight="1">
      <c r="A12" s="38" t="s">
        <v>141</v>
      </c>
      <c r="B12" s="39"/>
      <c r="C12" s="39"/>
      <c r="D12" s="39" t="s">
        <v>138</v>
      </c>
      <c r="E12" s="40">
        <f t="shared" ref="E12:J12" si="2">E13+E20</f>
        <v>70.919999999999987</v>
      </c>
      <c r="F12" s="40">
        <f t="shared" si="2"/>
        <v>70.919999999999987</v>
      </c>
      <c r="G12" s="40">
        <f t="shared" si="2"/>
        <v>70.919999999999987</v>
      </c>
      <c r="H12" s="40">
        <f t="shared" si="2"/>
        <v>70.919999999999987</v>
      </c>
      <c r="I12" s="40">
        <f t="shared" si="2"/>
        <v>0</v>
      </c>
      <c r="J12" s="40">
        <f t="shared" si="2"/>
        <v>0</v>
      </c>
    </row>
    <row r="13" spans="1:10" s="5" customFormat="1" ht="20.100000000000001" customHeight="1">
      <c r="A13" s="38"/>
      <c r="B13" s="39" t="s">
        <v>113</v>
      </c>
      <c r="C13" s="39"/>
      <c r="D13" s="39" t="s">
        <v>139</v>
      </c>
      <c r="E13" s="40">
        <f t="shared" ref="E13:J13" si="3">E14</f>
        <v>64.759999999999991</v>
      </c>
      <c r="F13" s="40">
        <f t="shared" si="3"/>
        <v>64.759999999999991</v>
      </c>
      <c r="G13" s="40">
        <f t="shared" si="3"/>
        <v>64.759999999999991</v>
      </c>
      <c r="H13" s="40">
        <f t="shared" si="3"/>
        <v>64.759999999999991</v>
      </c>
      <c r="I13" s="40">
        <f t="shared" si="3"/>
        <v>0</v>
      </c>
      <c r="J13" s="40">
        <f t="shared" si="3"/>
        <v>0</v>
      </c>
    </row>
    <row r="14" spans="1:10" s="5" customFormat="1" ht="20.100000000000001" customHeight="1">
      <c r="A14" s="38"/>
      <c r="B14" s="39"/>
      <c r="C14" s="39" t="s">
        <v>113</v>
      </c>
      <c r="D14" s="39" t="s">
        <v>140</v>
      </c>
      <c r="E14" s="40">
        <f t="shared" ref="E14:J14" si="4">SUM(E15:E19)</f>
        <v>64.759999999999991</v>
      </c>
      <c r="F14" s="40">
        <f t="shared" si="4"/>
        <v>64.759999999999991</v>
      </c>
      <c r="G14" s="40">
        <f t="shared" si="4"/>
        <v>64.759999999999991</v>
      </c>
      <c r="H14" s="40">
        <f t="shared" si="4"/>
        <v>64.759999999999991</v>
      </c>
      <c r="I14" s="40">
        <f t="shared" si="4"/>
        <v>0</v>
      </c>
      <c r="J14" s="40">
        <f t="shared" si="4"/>
        <v>0</v>
      </c>
    </row>
    <row r="15" spans="1:10" s="5" customFormat="1" ht="20.100000000000001" customHeight="1">
      <c r="A15" s="38" t="s">
        <v>171</v>
      </c>
      <c r="B15" s="39" t="s">
        <v>164</v>
      </c>
      <c r="C15" s="39" t="s">
        <v>164</v>
      </c>
      <c r="D15" s="39" t="s">
        <v>142</v>
      </c>
      <c r="E15" s="40">
        <v>17.61</v>
      </c>
      <c r="F15" s="40">
        <v>17.61</v>
      </c>
      <c r="G15" s="40">
        <v>17.61</v>
      </c>
      <c r="H15" s="40">
        <v>17.61</v>
      </c>
      <c r="I15" s="40">
        <v>0</v>
      </c>
      <c r="J15" s="40">
        <v>0</v>
      </c>
    </row>
    <row r="16" spans="1:10" s="5" customFormat="1" ht="20.100000000000001" customHeight="1">
      <c r="A16" s="38" t="s">
        <v>171</v>
      </c>
      <c r="B16" s="39" t="s">
        <v>164</v>
      </c>
      <c r="C16" s="39" t="s">
        <v>164</v>
      </c>
      <c r="D16" s="39" t="s">
        <v>142</v>
      </c>
      <c r="E16" s="40">
        <v>17.190000000000001</v>
      </c>
      <c r="F16" s="40">
        <v>17.190000000000001</v>
      </c>
      <c r="G16" s="40">
        <v>17.190000000000001</v>
      </c>
      <c r="H16" s="40">
        <v>17.190000000000001</v>
      </c>
      <c r="I16" s="40">
        <v>0</v>
      </c>
      <c r="J16" s="40">
        <v>0</v>
      </c>
    </row>
    <row r="17" spans="1:10" s="5" customFormat="1" ht="20.100000000000001" customHeight="1">
      <c r="A17" s="38" t="s">
        <v>171</v>
      </c>
      <c r="B17" s="39" t="s">
        <v>164</v>
      </c>
      <c r="C17" s="39" t="s">
        <v>164</v>
      </c>
      <c r="D17" s="39" t="s">
        <v>142</v>
      </c>
      <c r="E17" s="40">
        <v>9.4700000000000006</v>
      </c>
      <c r="F17" s="40">
        <v>9.4700000000000006</v>
      </c>
      <c r="G17" s="40">
        <v>9.4700000000000006</v>
      </c>
      <c r="H17" s="40">
        <v>9.4700000000000006</v>
      </c>
      <c r="I17" s="40">
        <v>0</v>
      </c>
      <c r="J17" s="40">
        <v>0</v>
      </c>
    </row>
    <row r="18" spans="1:10" s="5" customFormat="1" ht="20.100000000000001" customHeight="1">
      <c r="A18" s="38" t="s">
        <v>171</v>
      </c>
      <c r="B18" s="39" t="s">
        <v>164</v>
      </c>
      <c r="C18" s="39" t="s">
        <v>164</v>
      </c>
      <c r="D18" s="39" t="s">
        <v>142</v>
      </c>
      <c r="E18" s="40">
        <v>12.06</v>
      </c>
      <c r="F18" s="40">
        <v>12.06</v>
      </c>
      <c r="G18" s="40">
        <v>12.06</v>
      </c>
      <c r="H18" s="40">
        <v>12.06</v>
      </c>
      <c r="I18" s="40">
        <v>0</v>
      </c>
      <c r="J18" s="40">
        <v>0</v>
      </c>
    </row>
    <row r="19" spans="1:10" s="5" customFormat="1" ht="20.100000000000001" customHeight="1">
      <c r="A19" s="38" t="s">
        <v>171</v>
      </c>
      <c r="B19" s="39" t="s">
        <v>164</v>
      </c>
      <c r="C19" s="39" t="s">
        <v>164</v>
      </c>
      <c r="D19" s="39" t="s">
        <v>142</v>
      </c>
      <c r="E19" s="40">
        <v>8.43</v>
      </c>
      <c r="F19" s="40">
        <v>8.43</v>
      </c>
      <c r="G19" s="40">
        <v>8.43</v>
      </c>
      <c r="H19" s="40">
        <v>8.43</v>
      </c>
      <c r="I19" s="40">
        <v>0</v>
      </c>
      <c r="J19" s="40">
        <v>0</v>
      </c>
    </row>
    <row r="20" spans="1:10" s="5" customFormat="1" ht="20.100000000000001" customHeight="1">
      <c r="A20" s="38"/>
      <c r="B20" s="39" t="s">
        <v>145</v>
      </c>
      <c r="C20" s="39"/>
      <c r="D20" s="39" t="s">
        <v>143</v>
      </c>
      <c r="E20" s="40">
        <f t="shared" ref="E20:J20" si="5">E21+E27+E33</f>
        <v>6.16</v>
      </c>
      <c r="F20" s="40">
        <f t="shared" si="5"/>
        <v>6.16</v>
      </c>
      <c r="G20" s="40">
        <f t="shared" si="5"/>
        <v>6.16</v>
      </c>
      <c r="H20" s="40">
        <f t="shared" si="5"/>
        <v>6.16</v>
      </c>
      <c r="I20" s="40">
        <f t="shared" si="5"/>
        <v>0</v>
      </c>
      <c r="J20" s="40">
        <f t="shared" si="5"/>
        <v>0</v>
      </c>
    </row>
    <row r="21" spans="1:10" s="5" customFormat="1" ht="20.100000000000001" customHeight="1">
      <c r="A21" s="38"/>
      <c r="B21" s="39"/>
      <c r="C21" s="39" t="s">
        <v>115</v>
      </c>
      <c r="D21" s="39" t="s">
        <v>144</v>
      </c>
      <c r="E21" s="40">
        <f t="shared" ref="E21:J21" si="6">SUM(E22:E26)</f>
        <v>2.27</v>
      </c>
      <c r="F21" s="40">
        <f t="shared" si="6"/>
        <v>2.27</v>
      </c>
      <c r="G21" s="40">
        <f t="shared" si="6"/>
        <v>2.27</v>
      </c>
      <c r="H21" s="40">
        <f t="shared" si="6"/>
        <v>2.27</v>
      </c>
      <c r="I21" s="40">
        <f t="shared" si="6"/>
        <v>0</v>
      </c>
      <c r="J21" s="40">
        <f t="shared" si="6"/>
        <v>0</v>
      </c>
    </row>
    <row r="22" spans="1:10" s="5" customFormat="1" ht="20.100000000000001" customHeight="1">
      <c r="A22" s="38" t="s">
        <v>171</v>
      </c>
      <c r="B22" s="39" t="s">
        <v>172</v>
      </c>
      <c r="C22" s="39" t="s">
        <v>165</v>
      </c>
      <c r="D22" s="39" t="s">
        <v>146</v>
      </c>
      <c r="E22" s="40">
        <v>0.62</v>
      </c>
      <c r="F22" s="40">
        <v>0.62</v>
      </c>
      <c r="G22" s="40">
        <v>0.62</v>
      </c>
      <c r="H22" s="40">
        <v>0.62</v>
      </c>
      <c r="I22" s="40">
        <v>0</v>
      </c>
      <c r="J22" s="40">
        <v>0</v>
      </c>
    </row>
    <row r="23" spans="1:10" s="5" customFormat="1" ht="20.100000000000001" customHeight="1">
      <c r="A23" s="38" t="s">
        <v>171</v>
      </c>
      <c r="B23" s="39" t="s">
        <v>172</v>
      </c>
      <c r="C23" s="39" t="s">
        <v>165</v>
      </c>
      <c r="D23" s="39" t="s">
        <v>146</v>
      </c>
      <c r="E23" s="40">
        <v>0.6</v>
      </c>
      <c r="F23" s="40">
        <v>0.6</v>
      </c>
      <c r="G23" s="40">
        <v>0.6</v>
      </c>
      <c r="H23" s="40">
        <v>0.6</v>
      </c>
      <c r="I23" s="40">
        <v>0</v>
      </c>
      <c r="J23" s="40">
        <v>0</v>
      </c>
    </row>
    <row r="24" spans="1:10" s="5" customFormat="1" ht="20.100000000000001" customHeight="1">
      <c r="A24" s="38" t="s">
        <v>171</v>
      </c>
      <c r="B24" s="39" t="s">
        <v>172</v>
      </c>
      <c r="C24" s="39" t="s">
        <v>165</v>
      </c>
      <c r="D24" s="39" t="s">
        <v>146</v>
      </c>
      <c r="E24" s="40">
        <v>0.33</v>
      </c>
      <c r="F24" s="40">
        <v>0.33</v>
      </c>
      <c r="G24" s="40">
        <v>0.33</v>
      </c>
      <c r="H24" s="40">
        <v>0.33</v>
      </c>
      <c r="I24" s="40">
        <v>0</v>
      </c>
      <c r="J24" s="40">
        <v>0</v>
      </c>
    </row>
    <row r="25" spans="1:10" s="5" customFormat="1" ht="20.100000000000001" customHeight="1">
      <c r="A25" s="38" t="s">
        <v>171</v>
      </c>
      <c r="B25" s="39" t="s">
        <v>172</v>
      </c>
      <c r="C25" s="39" t="s">
        <v>165</v>
      </c>
      <c r="D25" s="39" t="s">
        <v>146</v>
      </c>
      <c r="E25" s="40">
        <v>0.42</v>
      </c>
      <c r="F25" s="40">
        <v>0.42</v>
      </c>
      <c r="G25" s="40">
        <v>0.42</v>
      </c>
      <c r="H25" s="40">
        <v>0.42</v>
      </c>
      <c r="I25" s="40">
        <v>0</v>
      </c>
      <c r="J25" s="40">
        <v>0</v>
      </c>
    </row>
    <row r="26" spans="1:10" s="5" customFormat="1" ht="20.100000000000001" customHeight="1">
      <c r="A26" s="38" t="s">
        <v>171</v>
      </c>
      <c r="B26" s="39" t="s">
        <v>172</v>
      </c>
      <c r="C26" s="39" t="s">
        <v>165</v>
      </c>
      <c r="D26" s="39" t="s">
        <v>146</v>
      </c>
      <c r="E26" s="40">
        <v>0.3</v>
      </c>
      <c r="F26" s="40">
        <v>0.3</v>
      </c>
      <c r="G26" s="40">
        <v>0.3</v>
      </c>
      <c r="H26" s="40">
        <v>0.3</v>
      </c>
      <c r="I26" s="40">
        <v>0</v>
      </c>
      <c r="J26" s="40">
        <v>0</v>
      </c>
    </row>
    <row r="27" spans="1:10" s="5" customFormat="1" ht="20.100000000000001" customHeight="1">
      <c r="A27" s="38"/>
      <c r="B27" s="39"/>
      <c r="C27" s="39" t="s">
        <v>134</v>
      </c>
      <c r="D27" s="39" t="s">
        <v>147</v>
      </c>
      <c r="E27" s="40">
        <f t="shared" ref="E27:J27" si="7">SUM(E28:E32)</f>
        <v>2.27</v>
      </c>
      <c r="F27" s="40">
        <f t="shared" si="7"/>
        <v>2.27</v>
      </c>
      <c r="G27" s="40">
        <f t="shared" si="7"/>
        <v>2.27</v>
      </c>
      <c r="H27" s="40">
        <f t="shared" si="7"/>
        <v>2.27</v>
      </c>
      <c r="I27" s="40">
        <f t="shared" si="7"/>
        <v>0</v>
      </c>
      <c r="J27" s="40">
        <f t="shared" si="7"/>
        <v>0</v>
      </c>
    </row>
    <row r="28" spans="1:10" s="5" customFormat="1" ht="20.100000000000001" customHeight="1">
      <c r="A28" s="38" t="s">
        <v>171</v>
      </c>
      <c r="B28" s="39" t="s">
        <v>172</v>
      </c>
      <c r="C28" s="39" t="s">
        <v>167</v>
      </c>
      <c r="D28" s="39" t="s">
        <v>148</v>
      </c>
      <c r="E28" s="40">
        <v>0.62</v>
      </c>
      <c r="F28" s="40">
        <v>0.62</v>
      </c>
      <c r="G28" s="40">
        <v>0.62</v>
      </c>
      <c r="H28" s="40">
        <v>0.62</v>
      </c>
      <c r="I28" s="40">
        <v>0</v>
      </c>
      <c r="J28" s="40">
        <v>0</v>
      </c>
    </row>
    <row r="29" spans="1:10" s="5" customFormat="1" ht="20.100000000000001" customHeight="1">
      <c r="A29" s="38" t="s">
        <v>171</v>
      </c>
      <c r="B29" s="39" t="s">
        <v>172</v>
      </c>
      <c r="C29" s="39" t="s">
        <v>167</v>
      </c>
      <c r="D29" s="39" t="s">
        <v>148</v>
      </c>
      <c r="E29" s="40">
        <v>0.6</v>
      </c>
      <c r="F29" s="40">
        <v>0.6</v>
      </c>
      <c r="G29" s="40">
        <v>0.6</v>
      </c>
      <c r="H29" s="40">
        <v>0.6</v>
      </c>
      <c r="I29" s="40">
        <v>0</v>
      </c>
      <c r="J29" s="40">
        <v>0</v>
      </c>
    </row>
    <row r="30" spans="1:10" s="5" customFormat="1" ht="20.100000000000001" customHeight="1">
      <c r="A30" s="38" t="s">
        <v>171</v>
      </c>
      <c r="B30" s="39" t="s">
        <v>172</v>
      </c>
      <c r="C30" s="39" t="s">
        <v>167</v>
      </c>
      <c r="D30" s="39" t="s">
        <v>148</v>
      </c>
      <c r="E30" s="40">
        <v>0.33</v>
      </c>
      <c r="F30" s="40">
        <v>0.33</v>
      </c>
      <c r="G30" s="40">
        <v>0.33</v>
      </c>
      <c r="H30" s="40">
        <v>0.33</v>
      </c>
      <c r="I30" s="40">
        <v>0</v>
      </c>
      <c r="J30" s="40">
        <v>0</v>
      </c>
    </row>
    <row r="31" spans="1:10" s="5" customFormat="1" ht="20.100000000000001" customHeight="1">
      <c r="A31" s="38" t="s">
        <v>171</v>
      </c>
      <c r="B31" s="39" t="s">
        <v>172</v>
      </c>
      <c r="C31" s="39" t="s">
        <v>167</v>
      </c>
      <c r="D31" s="39" t="s">
        <v>148</v>
      </c>
      <c r="E31" s="40">
        <v>0.42</v>
      </c>
      <c r="F31" s="40">
        <v>0.42</v>
      </c>
      <c r="G31" s="40">
        <v>0.42</v>
      </c>
      <c r="H31" s="40">
        <v>0.42</v>
      </c>
      <c r="I31" s="40">
        <v>0</v>
      </c>
      <c r="J31" s="40">
        <v>0</v>
      </c>
    </row>
    <row r="32" spans="1:10" ht="20.100000000000001" customHeight="1">
      <c r="A32" s="38" t="s">
        <v>171</v>
      </c>
      <c r="B32" s="39" t="s">
        <v>172</v>
      </c>
      <c r="C32" s="39" t="s">
        <v>167</v>
      </c>
      <c r="D32" s="39" t="s">
        <v>148</v>
      </c>
      <c r="E32" s="40">
        <v>0.3</v>
      </c>
      <c r="F32" s="40">
        <v>0.3</v>
      </c>
      <c r="G32" s="40">
        <v>0.3</v>
      </c>
      <c r="H32" s="40">
        <v>0.3</v>
      </c>
      <c r="I32" s="40">
        <v>0</v>
      </c>
      <c r="J32" s="40">
        <v>0</v>
      </c>
    </row>
    <row r="33" spans="1:10" ht="20.100000000000001" customHeight="1">
      <c r="A33" s="38"/>
      <c r="B33" s="39"/>
      <c r="C33" s="39" t="s">
        <v>129</v>
      </c>
      <c r="D33" s="39" t="s">
        <v>149</v>
      </c>
      <c r="E33" s="40">
        <f t="shared" ref="E33:J33" si="8">SUM(E34:E38)</f>
        <v>1.6199999999999999</v>
      </c>
      <c r="F33" s="40">
        <f t="shared" si="8"/>
        <v>1.6199999999999999</v>
      </c>
      <c r="G33" s="40">
        <f t="shared" si="8"/>
        <v>1.6199999999999999</v>
      </c>
      <c r="H33" s="40">
        <f t="shared" si="8"/>
        <v>1.6199999999999999</v>
      </c>
      <c r="I33" s="40">
        <f t="shared" si="8"/>
        <v>0</v>
      </c>
      <c r="J33" s="40">
        <f t="shared" si="8"/>
        <v>0</v>
      </c>
    </row>
    <row r="34" spans="1:10" ht="20.100000000000001" customHeight="1">
      <c r="A34" s="38" t="s">
        <v>171</v>
      </c>
      <c r="B34" s="39" t="s">
        <v>172</v>
      </c>
      <c r="C34" s="39" t="s">
        <v>166</v>
      </c>
      <c r="D34" s="39" t="s">
        <v>150</v>
      </c>
      <c r="E34" s="40">
        <v>0.44</v>
      </c>
      <c r="F34" s="40">
        <v>0.44</v>
      </c>
      <c r="G34" s="40">
        <v>0.44</v>
      </c>
      <c r="H34" s="40">
        <v>0.44</v>
      </c>
      <c r="I34" s="40">
        <v>0</v>
      </c>
      <c r="J34" s="40">
        <v>0</v>
      </c>
    </row>
    <row r="35" spans="1:10" ht="20.100000000000001" customHeight="1">
      <c r="A35" s="38" t="s">
        <v>171</v>
      </c>
      <c r="B35" s="39" t="s">
        <v>172</v>
      </c>
      <c r="C35" s="39" t="s">
        <v>166</v>
      </c>
      <c r="D35" s="39" t="s">
        <v>150</v>
      </c>
      <c r="E35" s="40">
        <v>0.43</v>
      </c>
      <c r="F35" s="40">
        <v>0.43</v>
      </c>
      <c r="G35" s="40">
        <v>0.43</v>
      </c>
      <c r="H35" s="40">
        <v>0.43</v>
      </c>
      <c r="I35" s="40">
        <v>0</v>
      </c>
      <c r="J35" s="40">
        <v>0</v>
      </c>
    </row>
    <row r="36" spans="1:10" ht="20.100000000000001" customHeight="1">
      <c r="A36" s="38" t="s">
        <v>171</v>
      </c>
      <c r="B36" s="39" t="s">
        <v>172</v>
      </c>
      <c r="C36" s="39" t="s">
        <v>166</v>
      </c>
      <c r="D36" s="39" t="s">
        <v>150</v>
      </c>
      <c r="E36" s="40">
        <v>0.24</v>
      </c>
      <c r="F36" s="40">
        <v>0.24</v>
      </c>
      <c r="G36" s="40">
        <v>0.24</v>
      </c>
      <c r="H36" s="40">
        <v>0.24</v>
      </c>
      <c r="I36" s="40">
        <v>0</v>
      </c>
      <c r="J36" s="40">
        <v>0</v>
      </c>
    </row>
    <row r="37" spans="1:10" ht="20.100000000000001" customHeight="1">
      <c r="A37" s="38" t="s">
        <v>171</v>
      </c>
      <c r="B37" s="39" t="s">
        <v>172</v>
      </c>
      <c r="C37" s="39" t="s">
        <v>166</v>
      </c>
      <c r="D37" s="39" t="s">
        <v>150</v>
      </c>
      <c r="E37" s="40">
        <v>0.3</v>
      </c>
      <c r="F37" s="40">
        <v>0.3</v>
      </c>
      <c r="G37" s="40">
        <v>0.3</v>
      </c>
      <c r="H37" s="40">
        <v>0.3</v>
      </c>
      <c r="I37" s="40">
        <v>0</v>
      </c>
      <c r="J37" s="40">
        <v>0</v>
      </c>
    </row>
    <row r="38" spans="1:10" ht="20.100000000000001" customHeight="1">
      <c r="A38" s="38" t="s">
        <v>171</v>
      </c>
      <c r="B38" s="39" t="s">
        <v>172</v>
      </c>
      <c r="C38" s="39" t="s">
        <v>166</v>
      </c>
      <c r="D38" s="39" t="s">
        <v>150</v>
      </c>
      <c r="E38" s="40">
        <v>0.21</v>
      </c>
      <c r="F38" s="40">
        <v>0.21</v>
      </c>
      <c r="G38" s="40">
        <v>0.21</v>
      </c>
      <c r="H38" s="40">
        <v>0.21</v>
      </c>
      <c r="I38" s="40">
        <v>0</v>
      </c>
      <c r="J38" s="40">
        <v>0</v>
      </c>
    </row>
    <row r="39" spans="1:10" ht="20.100000000000001" customHeight="1">
      <c r="A39" s="38" t="s">
        <v>154</v>
      </c>
      <c r="B39" s="39"/>
      <c r="C39" s="39"/>
      <c r="D39" s="39" t="s">
        <v>151</v>
      </c>
      <c r="E39" s="40">
        <f t="shared" ref="E39:J39" si="9">E40+E82+E87+E96+E149+E158+E166</f>
        <v>3084.15</v>
      </c>
      <c r="F39" s="40">
        <f t="shared" si="9"/>
        <v>3084.15</v>
      </c>
      <c r="G39" s="40">
        <f t="shared" si="9"/>
        <v>1365.5600000000002</v>
      </c>
      <c r="H39" s="40">
        <f t="shared" si="9"/>
        <v>1330.4</v>
      </c>
      <c r="I39" s="40">
        <f t="shared" si="9"/>
        <v>35.160000000000004</v>
      </c>
      <c r="J39" s="40">
        <f t="shared" si="9"/>
        <v>1718.59</v>
      </c>
    </row>
    <row r="40" spans="1:10" ht="20.100000000000001" customHeight="1">
      <c r="A40" s="38"/>
      <c r="B40" s="39" t="s">
        <v>115</v>
      </c>
      <c r="C40" s="39"/>
      <c r="D40" s="39" t="s">
        <v>275</v>
      </c>
      <c r="E40" s="40">
        <f t="shared" ref="E40:J40" si="10">E41+E55+E59</f>
        <v>755.90000000000009</v>
      </c>
      <c r="F40" s="40">
        <f t="shared" si="10"/>
        <v>755.90000000000009</v>
      </c>
      <c r="G40" s="40">
        <f t="shared" si="10"/>
        <v>355.9</v>
      </c>
      <c r="H40" s="40">
        <f t="shared" si="10"/>
        <v>332.46</v>
      </c>
      <c r="I40" s="40">
        <f t="shared" si="10"/>
        <v>23.44</v>
      </c>
      <c r="J40" s="40">
        <f t="shared" si="10"/>
        <v>400</v>
      </c>
    </row>
    <row r="41" spans="1:10" ht="20.100000000000001" customHeight="1">
      <c r="A41" s="38"/>
      <c r="B41" s="39"/>
      <c r="C41" s="39" t="s">
        <v>115</v>
      </c>
      <c r="D41" s="39" t="s">
        <v>276</v>
      </c>
      <c r="E41" s="40">
        <f t="shared" ref="E41:J41" si="11">SUM(E42:E54)</f>
        <v>147.32000000000002</v>
      </c>
      <c r="F41" s="40">
        <f t="shared" si="11"/>
        <v>147.32000000000002</v>
      </c>
      <c r="G41" s="40">
        <f t="shared" si="11"/>
        <v>147.32000000000002</v>
      </c>
      <c r="H41" s="40">
        <f t="shared" si="11"/>
        <v>131.25</v>
      </c>
      <c r="I41" s="40">
        <f t="shared" si="11"/>
        <v>16.07</v>
      </c>
      <c r="J41" s="40">
        <f t="shared" si="11"/>
        <v>0</v>
      </c>
    </row>
    <row r="42" spans="1:10" ht="20.100000000000001" customHeight="1">
      <c r="A42" s="38" t="s">
        <v>173</v>
      </c>
      <c r="B42" s="39" t="s">
        <v>165</v>
      </c>
      <c r="C42" s="39" t="s">
        <v>165</v>
      </c>
      <c r="D42" s="39" t="s">
        <v>118</v>
      </c>
      <c r="E42" s="40">
        <v>2.4500000000000002</v>
      </c>
      <c r="F42" s="40">
        <v>2.4500000000000002</v>
      </c>
      <c r="G42" s="40">
        <v>2.4500000000000002</v>
      </c>
      <c r="H42" s="40">
        <v>2.4500000000000002</v>
      </c>
      <c r="I42" s="40">
        <v>0</v>
      </c>
      <c r="J42" s="40">
        <v>0</v>
      </c>
    </row>
    <row r="43" spans="1:10" ht="20.100000000000001" customHeight="1">
      <c r="A43" s="38" t="s">
        <v>173</v>
      </c>
      <c r="B43" s="39" t="s">
        <v>165</v>
      </c>
      <c r="C43" s="39" t="s">
        <v>165</v>
      </c>
      <c r="D43" s="39" t="s">
        <v>128</v>
      </c>
      <c r="E43" s="40">
        <v>11.33</v>
      </c>
      <c r="F43" s="40">
        <v>11.33</v>
      </c>
      <c r="G43" s="40">
        <v>11.33</v>
      </c>
      <c r="H43" s="40">
        <v>0</v>
      </c>
      <c r="I43" s="40">
        <v>11.33</v>
      </c>
      <c r="J43" s="40">
        <v>0</v>
      </c>
    </row>
    <row r="44" spans="1:10" ht="20.100000000000001" customHeight="1">
      <c r="A44" s="38" t="s">
        <v>173</v>
      </c>
      <c r="B44" s="39" t="s">
        <v>165</v>
      </c>
      <c r="C44" s="39" t="s">
        <v>165</v>
      </c>
      <c r="D44" s="39" t="s">
        <v>120</v>
      </c>
      <c r="E44" s="40">
        <v>11.52</v>
      </c>
      <c r="F44" s="40">
        <v>11.52</v>
      </c>
      <c r="G44" s="40">
        <v>11.52</v>
      </c>
      <c r="H44" s="40">
        <v>11.52</v>
      </c>
      <c r="I44" s="40">
        <v>0</v>
      </c>
      <c r="J44" s="40">
        <v>0</v>
      </c>
    </row>
    <row r="45" spans="1:10" ht="20.100000000000001" customHeight="1">
      <c r="A45" s="38" t="s">
        <v>173</v>
      </c>
      <c r="B45" s="39" t="s">
        <v>165</v>
      </c>
      <c r="C45" s="39" t="s">
        <v>165</v>
      </c>
      <c r="D45" s="39" t="s">
        <v>121</v>
      </c>
      <c r="E45" s="40">
        <v>2.86</v>
      </c>
      <c r="F45" s="40">
        <v>2.86</v>
      </c>
      <c r="G45" s="40">
        <v>2.86</v>
      </c>
      <c r="H45" s="40">
        <v>2.86</v>
      </c>
      <c r="I45" s="40">
        <v>0</v>
      </c>
      <c r="J45" s="40">
        <v>0</v>
      </c>
    </row>
    <row r="46" spans="1:10" ht="20.100000000000001" customHeight="1">
      <c r="A46" s="38" t="s">
        <v>173</v>
      </c>
      <c r="B46" s="39" t="s">
        <v>165</v>
      </c>
      <c r="C46" s="39" t="s">
        <v>165</v>
      </c>
      <c r="D46" s="39" t="s">
        <v>119</v>
      </c>
      <c r="E46" s="40">
        <v>7.34</v>
      </c>
      <c r="F46" s="40">
        <v>7.34</v>
      </c>
      <c r="G46" s="40">
        <v>7.34</v>
      </c>
      <c r="H46" s="40">
        <v>7.34</v>
      </c>
      <c r="I46" s="40">
        <v>0</v>
      </c>
      <c r="J46" s="40">
        <v>0</v>
      </c>
    </row>
    <row r="47" spans="1:10" ht="20.100000000000001" customHeight="1">
      <c r="A47" s="38" t="s">
        <v>173</v>
      </c>
      <c r="B47" s="39" t="s">
        <v>165</v>
      </c>
      <c r="C47" s="39" t="s">
        <v>165</v>
      </c>
      <c r="D47" s="39" t="s">
        <v>116</v>
      </c>
      <c r="E47" s="40">
        <v>87.95</v>
      </c>
      <c r="F47" s="40">
        <v>87.95</v>
      </c>
      <c r="G47" s="40">
        <v>87.95</v>
      </c>
      <c r="H47" s="40">
        <v>87.95</v>
      </c>
      <c r="I47" s="40">
        <v>0</v>
      </c>
      <c r="J47" s="40">
        <v>0</v>
      </c>
    </row>
    <row r="48" spans="1:10" ht="20.100000000000001" customHeight="1">
      <c r="A48" s="38" t="s">
        <v>173</v>
      </c>
      <c r="B48" s="39" t="s">
        <v>165</v>
      </c>
      <c r="C48" s="39" t="s">
        <v>165</v>
      </c>
      <c r="D48" s="39" t="s">
        <v>122</v>
      </c>
      <c r="E48" s="40">
        <v>6.43</v>
      </c>
      <c r="F48" s="40">
        <v>6.43</v>
      </c>
      <c r="G48" s="40">
        <v>6.43</v>
      </c>
      <c r="H48" s="40">
        <v>6.43</v>
      </c>
      <c r="I48" s="40">
        <v>0</v>
      </c>
      <c r="J48" s="40">
        <v>0</v>
      </c>
    </row>
    <row r="49" spans="1:10" ht="20.100000000000001" customHeight="1">
      <c r="A49" s="38" t="s">
        <v>173</v>
      </c>
      <c r="B49" s="39" t="s">
        <v>165</v>
      </c>
      <c r="C49" s="39" t="s">
        <v>165</v>
      </c>
      <c r="D49" s="39" t="s">
        <v>123</v>
      </c>
      <c r="E49" s="40">
        <v>3.52</v>
      </c>
      <c r="F49" s="40">
        <v>3.52</v>
      </c>
      <c r="G49" s="40">
        <v>3.52</v>
      </c>
      <c r="H49" s="40">
        <v>3.52</v>
      </c>
      <c r="I49" s="40">
        <v>0</v>
      </c>
      <c r="J49" s="40">
        <v>0</v>
      </c>
    </row>
    <row r="50" spans="1:10" ht="20.100000000000001" customHeight="1">
      <c r="A50" s="38" t="s">
        <v>173</v>
      </c>
      <c r="B50" s="39" t="s">
        <v>165</v>
      </c>
      <c r="C50" s="39" t="s">
        <v>165</v>
      </c>
      <c r="D50" s="39" t="s">
        <v>133</v>
      </c>
      <c r="E50" s="40">
        <v>0.08</v>
      </c>
      <c r="F50" s="40">
        <v>0.08</v>
      </c>
      <c r="G50" s="40">
        <v>0.08</v>
      </c>
      <c r="H50" s="40">
        <v>0.08</v>
      </c>
      <c r="I50" s="40">
        <v>0</v>
      </c>
      <c r="J50" s="40">
        <v>0</v>
      </c>
    </row>
    <row r="51" spans="1:10" ht="20.100000000000001" customHeight="1">
      <c r="A51" s="38" t="s">
        <v>173</v>
      </c>
      <c r="B51" s="39" t="s">
        <v>165</v>
      </c>
      <c r="C51" s="39" t="s">
        <v>165</v>
      </c>
      <c r="D51" s="39" t="s">
        <v>127</v>
      </c>
      <c r="E51" s="40">
        <v>0.24</v>
      </c>
      <c r="F51" s="40">
        <v>0.24</v>
      </c>
      <c r="G51" s="40">
        <v>0.24</v>
      </c>
      <c r="H51" s="40">
        <v>0</v>
      </c>
      <c r="I51" s="40">
        <v>0.24</v>
      </c>
      <c r="J51" s="40">
        <v>0</v>
      </c>
    </row>
    <row r="52" spans="1:10" ht="20.100000000000001" customHeight="1">
      <c r="A52" s="38" t="s">
        <v>173</v>
      </c>
      <c r="B52" s="39" t="s">
        <v>165</v>
      </c>
      <c r="C52" s="39" t="s">
        <v>165</v>
      </c>
      <c r="D52" s="39" t="s">
        <v>126</v>
      </c>
      <c r="E52" s="40">
        <v>4.5</v>
      </c>
      <c r="F52" s="40">
        <v>4.5</v>
      </c>
      <c r="G52" s="40">
        <v>4.5</v>
      </c>
      <c r="H52" s="40">
        <v>0</v>
      </c>
      <c r="I52" s="40">
        <v>4.5</v>
      </c>
      <c r="J52" s="40">
        <v>0</v>
      </c>
    </row>
    <row r="53" spans="1:10" ht="20.100000000000001" customHeight="1">
      <c r="A53" s="38" t="s">
        <v>173</v>
      </c>
      <c r="B53" s="39" t="s">
        <v>165</v>
      </c>
      <c r="C53" s="39" t="s">
        <v>165</v>
      </c>
      <c r="D53" s="39" t="s">
        <v>124</v>
      </c>
      <c r="E53" s="40">
        <v>1.76</v>
      </c>
      <c r="F53" s="40">
        <v>1.76</v>
      </c>
      <c r="G53" s="40">
        <v>1.76</v>
      </c>
      <c r="H53" s="40">
        <v>1.76</v>
      </c>
      <c r="I53" s="40">
        <v>0</v>
      </c>
      <c r="J53" s="40">
        <v>0</v>
      </c>
    </row>
    <row r="54" spans="1:10" ht="20.100000000000001" customHeight="1">
      <c r="A54" s="38" t="s">
        <v>173</v>
      </c>
      <c r="B54" s="39" t="s">
        <v>165</v>
      </c>
      <c r="C54" s="39" t="s">
        <v>165</v>
      </c>
      <c r="D54" s="39" t="s">
        <v>117</v>
      </c>
      <c r="E54" s="40">
        <v>7.34</v>
      </c>
      <c r="F54" s="40">
        <v>7.34</v>
      </c>
      <c r="G54" s="40">
        <v>7.34</v>
      </c>
      <c r="H54" s="40">
        <v>7.34</v>
      </c>
      <c r="I54" s="40">
        <v>0</v>
      </c>
      <c r="J54" s="40">
        <v>0</v>
      </c>
    </row>
    <row r="55" spans="1:10" ht="20.100000000000001" customHeight="1">
      <c r="A55" s="38"/>
      <c r="B55" s="39"/>
      <c r="C55" s="39" t="s">
        <v>134</v>
      </c>
      <c r="D55" s="39" t="s">
        <v>277</v>
      </c>
      <c r="E55" s="40">
        <f t="shared" ref="E55:J55" si="12">SUM(E56:E58)</f>
        <v>400</v>
      </c>
      <c r="F55" s="40">
        <f t="shared" si="12"/>
        <v>400</v>
      </c>
      <c r="G55" s="40">
        <f t="shared" si="12"/>
        <v>0</v>
      </c>
      <c r="H55" s="40">
        <f t="shared" si="12"/>
        <v>0</v>
      </c>
      <c r="I55" s="40">
        <f t="shared" si="12"/>
        <v>0</v>
      </c>
      <c r="J55" s="40">
        <f t="shared" si="12"/>
        <v>400</v>
      </c>
    </row>
    <row r="56" spans="1:10" ht="20.100000000000001" customHeight="1">
      <c r="A56" s="38" t="s">
        <v>173</v>
      </c>
      <c r="B56" s="39" t="s">
        <v>165</v>
      </c>
      <c r="C56" s="39" t="s">
        <v>167</v>
      </c>
      <c r="D56" s="39" t="s">
        <v>280</v>
      </c>
      <c r="E56" s="40">
        <v>300</v>
      </c>
      <c r="F56" s="40">
        <v>300</v>
      </c>
      <c r="G56" s="40">
        <v>0</v>
      </c>
      <c r="H56" s="40">
        <v>0</v>
      </c>
      <c r="I56" s="40">
        <v>0</v>
      </c>
      <c r="J56" s="40">
        <v>300</v>
      </c>
    </row>
    <row r="57" spans="1:10" ht="20.100000000000001" customHeight="1">
      <c r="A57" s="38" t="s">
        <v>173</v>
      </c>
      <c r="B57" s="39" t="s">
        <v>165</v>
      </c>
      <c r="C57" s="39" t="s">
        <v>167</v>
      </c>
      <c r="D57" s="39" t="s">
        <v>279</v>
      </c>
      <c r="E57" s="40">
        <v>50</v>
      </c>
      <c r="F57" s="40">
        <v>50</v>
      </c>
      <c r="G57" s="40">
        <v>0</v>
      </c>
      <c r="H57" s="40">
        <v>0</v>
      </c>
      <c r="I57" s="40">
        <v>0</v>
      </c>
      <c r="J57" s="40">
        <v>50</v>
      </c>
    </row>
    <row r="58" spans="1:10" ht="20.100000000000001" customHeight="1">
      <c r="A58" s="38" t="s">
        <v>173</v>
      </c>
      <c r="B58" s="39" t="s">
        <v>165</v>
      </c>
      <c r="C58" s="39" t="s">
        <v>167</v>
      </c>
      <c r="D58" s="39" t="s">
        <v>278</v>
      </c>
      <c r="E58" s="40">
        <v>50</v>
      </c>
      <c r="F58" s="40">
        <v>50</v>
      </c>
      <c r="G58" s="40">
        <v>0</v>
      </c>
      <c r="H58" s="40">
        <v>0</v>
      </c>
      <c r="I58" s="40">
        <v>0</v>
      </c>
      <c r="J58" s="40">
        <v>50</v>
      </c>
    </row>
    <row r="59" spans="1:10" ht="20.100000000000001" customHeight="1">
      <c r="A59" s="38"/>
      <c r="B59" s="39"/>
      <c r="C59" s="39" t="s">
        <v>129</v>
      </c>
      <c r="D59" s="39" t="s">
        <v>281</v>
      </c>
      <c r="E59" s="40">
        <f t="shared" ref="E59:J59" si="13">SUM(E60:E81)</f>
        <v>208.57999999999998</v>
      </c>
      <c r="F59" s="40">
        <f t="shared" si="13"/>
        <v>208.57999999999998</v>
      </c>
      <c r="G59" s="40">
        <f t="shared" si="13"/>
        <v>208.57999999999998</v>
      </c>
      <c r="H59" s="40">
        <f t="shared" si="13"/>
        <v>201.20999999999998</v>
      </c>
      <c r="I59" s="40">
        <f t="shared" si="13"/>
        <v>7.37</v>
      </c>
      <c r="J59" s="40">
        <f t="shared" si="13"/>
        <v>0</v>
      </c>
    </row>
    <row r="60" spans="1:10" ht="20.100000000000001" customHeight="1">
      <c r="A60" s="38" t="s">
        <v>173</v>
      </c>
      <c r="B60" s="39" t="s">
        <v>165</v>
      </c>
      <c r="C60" s="39" t="s">
        <v>166</v>
      </c>
      <c r="D60" s="39" t="s">
        <v>132</v>
      </c>
      <c r="E60" s="40">
        <v>11.91</v>
      </c>
      <c r="F60" s="40">
        <v>11.91</v>
      </c>
      <c r="G60" s="40">
        <v>11.91</v>
      </c>
      <c r="H60" s="40">
        <v>11.91</v>
      </c>
      <c r="I60" s="40">
        <v>0</v>
      </c>
      <c r="J60" s="40">
        <v>0</v>
      </c>
    </row>
    <row r="61" spans="1:10" ht="20.100000000000001" customHeight="1">
      <c r="A61" s="38" t="s">
        <v>173</v>
      </c>
      <c r="B61" s="39" t="s">
        <v>165</v>
      </c>
      <c r="C61" s="39" t="s">
        <v>166</v>
      </c>
      <c r="D61" s="39" t="s">
        <v>131</v>
      </c>
      <c r="E61" s="40">
        <v>22.47</v>
      </c>
      <c r="F61" s="40">
        <v>22.47</v>
      </c>
      <c r="G61" s="40">
        <v>22.47</v>
      </c>
      <c r="H61" s="40">
        <v>22.47</v>
      </c>
      <c r="I61" s="40">
        <v>0</v>
      </c>
      <c r="J61" s="40">
        <v>0</v>
      </c>
    </row>
    <row r="62" spans="1:10" ht="20.100000000000001" customHeight="1">
      <c r="A62" s="38" t="s">
        <v>173</v>
      </c>
      <c r="B62" s="39" t="s">
        <v>165</v>
      </c>
      <c r="C62" s="39" t="s">
        <v>166</v>
      </c>
      <c r="D62" s="39" t="s">
        <v>120</v>
      </c>
      <c r="E62" s="40">
        <v>31.68</v>
      </c>
      <c r="F62" s="40">
        <v>31.68</v>
      </c>
      <c r="G62" s="40">
        <v>31.68</v>
      </c>
      <c r="H62" s="40">
        <v>31.68</v>
      </c>
      <c r="I62" s="40">
        <v>0</v>
      </c>
      <c r="J62" s="40">
        <v>0</v>
      </c>
    </row>
    <row r="63" spans="1:10" ht="20.100000000000001" customHeight="1">
      <c r="A63" s="38" t="s">
        <v>173</v>
      </c>
      <c r="B63" s="39" t="s">
        <v>165</v>
      </c>
      <c r="C63" s="39" t="s">
        <v>166</v>
      </c>
      <c r="D63" s="39" t="s">
        <v>118</v>
      </c>
      <c r="E63" s="40">
        <v>2.56</v>
      </c>
      <c r="F63" s="40">
        <v>2.56</v>
      </c>
      <c r="G63" s="40">
        <v>2.56</v>
      </c>
      <c r="H63" s="40">
        <v>2.56</v>
      </c>
      <c r="I63" s="40">
        <v>0</v>
      </c>
      <c r="J63" s="40">
        <v>0</v>
      </c>
    </row>
    <row r="64" spans="1:10" ht="20.100000000000001" customHeight="1">
      <c r="A64" s="38" t="s">
        <v>173</v>
      </c>
      <c r="B64" s="39" t="s">
        <v>165</v>
      </c>
      <c r="C64" s="39" t="s">
        <v>166</v>
      </c>
      <c r="D64" s="39" t="s">
        <v>123</v>
      </c>
      <c r="E64" s="40">
        <v>3.44</v>
      </c>
      <c r="F64" s="40">
        <v>3.44</v>
      </c>
      <c r="G64" s="40">
        <v>3.44</v>
      </c>
      <c r="H64" s="40">
        <v>3.44</v>
      </c>
      <c r="I64" s="40">
        <v>0</v>
      </c>
      <c r="J64" s="40">
        <v>0</v>
      </c>
    </row>
    <row r="65" spans="1:10" ht="20.100000000000001" customHeight="1">
      <c r="A65" s="38" t="s">
        <v>173</v>
      </c>
      <c r="B65" s="39" t="s">
        <v>165</v>
      </c>
      <c r="C65" s="39" t="s">
        <v>166</v>
      </c>
      <c r="D65" s="39" t="s">
        <v>126</v>
      </c>
      <c r="E65" s="40">
        <v>5.08</v>
      </c>
      <c r="F65" s="40">
        <v>5.08</v>
      </c>
      <c r="G65" s="40">
        <v>5.08</v>
      </c>
      <c r="H65" s="40">
        <v>0</v>
      </c>
      <c r="I65" s="40">
        <v>5.08</v>
      </c>
      <c r="J65" s="40">
        <v>0</v>
      </c>
    </row>
    <row r="66" spans="1:10" ht="20.100000000000001" customHeight="1">
      <c r="A66" s="38" t="s">
        <v>173</v>
      </c>
      <c r="B66" s="39" t="s">
        <v>165</v>
      </c>
      <c r="C66" s="39" t="s">
        <v>166</v>
      </c>
      <c r="D66" s="39" t="s">
        <v>119</v>
      </c>
      <c r="E66" s="40">
        <v>7.16</v>
      </c>
      <c r="F66" s="40">
        <v>7.16</v>
      </c>
      <c r="G66" s="40">
        <v>7.16</v>
      </c>
      <c r="H66" s="40">
        <v>7.16</v>
      </c>
      <c r="I66" s="40">
        <v>0</v>
      </c>
      <c r="J66" s="40">
        <v>0</v>
      </c>
    </row>
    <row r="67" spans="1:10" ht="20.100000000000001" customHeight="1">
      <c r="A67" s="38" t="s">
        <v>173</v>
      </c>
      <c r="B67" s="39" t="s">
        <v>165</v>
      </c>
      <c r="C67" s="39" t="s">
        <v>166</v>
      </c>
      <c r="D67" s="39" t="s">
        <v>124</v>
      </c>
      <c r="E67" s="40">
        <v>1.72</v>
      </c>
      <c r="F67" s="40">
        <v>1.72</v>
      </c>
      <c r="G67" s="40">
        <v>1.72</v>
      </c>
      <c r="H67" s="40">
        <v>1.72</v>
      </c>
      <c r="I67" s="40">
        <v>0</v>
      </c>
      <c r="J67" s="40">
        <v>0</v>
      </c>
    </row>
    <row r="68" spans="1:10" ht="20.100000000000001" customHeight="1">
      <c r="A68" s="38" t="s">
        <v>173</v>
      </c>
      <c r="B68" s="39" t="s">
        <v>165</v>
      </c>
      <c r="C68" s="39" t="s">
        <v>166</v>
      </c>
      <c r="D68" s="39" t="s">
        <v>117</v>
      </c>
      <c r="E68" s="40">
        <v>7.16</v>
      </c>
      <c r="F68" s="40">
        <v>7.16</v>
      </c>
      <c r="G68" s="40">
        <v>7.16</v>
      </c>
      <c r="H68" s="40">
        <v>7.16</v>
      </c>
      <c r="I68" s="40">
        <v>0</v>
      </c>
      <c r="J68" s="40">
        <v>0</v>
      </c>
    </row>
    <row r="69" spans="1:10" ht="20.100000000000001" customHeight="1">
      <c r="A69" s="38" t="s">
        <v>173</v>
      </c>
      <c r="B69" s="39" t="s">
        <v>165</v>
      </c>
      <c r="C69" s="39" t="s">
        <v>166</v>
      </c>
      <c r="D69" s="39" t="s">
        <v>133</v>
      </c>
      <c r="E69" s="40">
        <v>0.23</v>
      </c>
      <c r="F69" s="40">
        <v>0.23</v>
      </c>
      <c r="G69" s="40">
        <v>0.23</v>
      </c>
      <c r="H69" s="40">
        <v>0.23</v>
      </c>
      <c r="I69" s="40">
        <v>0</v>
      </c>
      <c r="J69" s="40">
        <v>0</v>
      </c>
    </row>
    <row r="70" spans="1:10" ht="20.100000000000001" customHeight="1">
      <c r="A70" s="38" t="s">
        <v>173</v>
      </c>
      <c r="B70" s="39" t="s">
        <v>165</v>
      </c>
      <c r="C70" s="39" t="s">
        <v>166</v>
      </c>
      <c r="D70" s="39" t="s">
        <v>130</v>
      </c>
      <c r="E70" s="40">
        <v>51.34</v>
      </c>
      <c r="F70" s="40">
        <v>51.34</v>
      </c>
      <c r="G70" s="40">
        <v>51.34</v>
      </c>
      <c r="H70" s="40">
        <v>51.34</v>
      </c>
      <c r="I70" s="40">
        <v>0</v>
      </c>
      <c r="J70" s="40">
        <v>0</v>
      </c>
    </row>
    <row r="71" spans="1:10" ht="20.100000000000001" customHeight="1">
      <c r="A71" s="38" t="s">
        <v>173</v>
      </c>
      <c r="B71" s="39" t="s">
        <v>165</v>
      </c>
      <c r="C71" s="39" t="s">
        <v>166</v>
      </c>
      <c r="D71" s="39" t="s">
        <v>126</v>
      </c>
      <c r="E71" s="40">
        <v>2.29</v>
      </c>
      <c r="F71" s="40">
        <v>2.29</v>
      </c>
      <c r="G71" s="40">
        <v>2.29</v>
      </c>
      <c r="H71" s="40">
        <v>0</v>
      </c>
      <c r="I71" s="40">
        <v>2.29</v>
      </c>
      <c r="J71" s="40">
        <v>0</v>
      </c>
    </row>
    <row r="72" spans="1:10" ht="20.100000000000001" customHeight="1">
      <c r="A72" s="38" t="s">
        <v>173</v>
      </c>
      <c r="B72" s="39" t="s">
        <v>165</v>
      </c>
      <c r="C72" s="39" t="s">
        <v>166</v>
      </c>
      <c r="D72" s="39" t="s">
        <v>123</v>
      </c>
      <c r="E72" s="40">
        <v>1.69</v>
      </c>
      <c r="F72" s="40">
        <v>1.69</v>
      </c>
      <c r="G72" s="40">
        <v>1.69</v>
      </c>
      <c r="H72" s="40">
        <v>1.69</v>
      </c>
      <c r="I72" s="40">
        <v>0</v>
      </c>
      <c r="J72" s="40">
        <v>0</v>
      </c>
    </row>
    <row r="73" spans="1:10" ht="20.100000000000001" customHeight="1">
      <c r="A73" s="38" t="s">
        <v>173</v>
      </c>
      <c r="B73" s="39" t="s">
        <v>165</v>
      </c>
      <c r="C73" s="39" t="s">
        <v>166</v>
      </c>
      <c r="D73" s="39" t="s">
        <v>119</v>
      </c>
      <c r="E73" s="40">
        <v>3.51</v>
      </c>
      <c r="F73" s="40">
        <v>3.51</v>
      </c>
      <c r="G73" s="40">
        <v>3.51</v>
      </c>
      <c r="H73" s="40">
        <v>3.51</v>
      </c>
      <c r="I73" s="40">
        <v>0</v>
      </c>
      <c r="J73" s="40">
        <v>0</v>
      </c>
    </row>
    <row r="74" spans="1:10" ht="20.100000000000001" customHeight="1">
      <c r="A74" s="38" t="s">
        <v>173</v>
      </c>
      <c r="B74" s="39" t="s">
        <v>165</v>
      </c>
      <c r="C74" s="39" t="s">
        <v>166</v>
      </c>
      <c r="D74" s="39" t="s">
        <v>132</v>
      </c>
      <c r="E74" s="40">
        <v>4.5599999999999996</v>
      </c>
      <c r="F74" s="40">
        <v>4.5599999999999996</v>
      </c>
      <c r="G74" s="40">
        <v>4.5599999999999996</v>
      </c>
      <c r="H74" s="40">
        <v>4.5599999999999996</v>
      </c>
      <c r="I74" s="40">
        <v>0</v>
      </c>
      <c r="J74" s="40">
        <v>0</v>
      </c>
    </row>
    <row r="75" spans="1:10" ht="20.100000000000001" customHeight="1">
      <c r="A75" s="38" t="s">
        <v>173</v>
      </c>
      <c r="B75" s="39" t="s">
        <v>165</v>
      </c>
      <c r="C75" s="39" t="s">
        <v>166</v>
      </c>
      <c r="D75" s="39" t="s">
        <v>133</v>
      </c>
      <c r="E75" s="40">
        <v>7.0000000000000007E-2</v>
      </c>
      <c r="F75" s="40">
        <v>7.0000000000000007E-2</v>
      </c>
      <c r="G75" s="40">
        <v>7.0000000000000007E-2</v>
      </c>
      <c r="H75" s="40">
        <v>7.0000000000000007E-2</v>
      </c>
      <c r="I75" s="40">
        <v>0</v>
      </c>
      <c r="J75" s="40">
        <v>0</v>
      </c>
    </row>
    <row r="76" spans="1:10" ht="20.100000000000001" customHeight="1">
      <c r="A76" s="38" t="s">
        <v>173</v>
      </c>
      <c r="B76" s="39" t="s">
        <v>165</v>
      </c>
      <c r="C76" s="39" t="s">
        <v>166</v>
      </c>
      <c r="D76" s="39" t="s">
        <v>124</v>
      </c>
      <c r="E76" s="40">
        <v>0.84</v>
      </c>
      <c r="F76" s="40">
        <v>0.84</v>
      </c>
      <c r="G76" s="40">
        <v>0.84</v>
      </c>
      <c r="H76" s="40">
        <v>0.84</v>
      </c>
      <c r="I76" s="40">
        <v>0</v>
      </c>
      <c r="J76" s="40">
        <v>0</v>
      </c>
    </row>
    <row r="77" spans="1:10" ht="20.100000000000001" customHeight="1">
      <c r="A77" s="38" t="s">
        <v>173</v>
      </c>
      <c r="B77" s="39" t="s">
        <v>165</v>
      </c>
      <c r="C77" s="39" t="s">
        <v>166</v>
      </c>
      <c r="D77" s="39" t="s">
        <v>118</v>
      </c>
      <c r="E77" s="40">
        <v>1.18</v>
      </c>
      <c r="F77" s="40">
        <v>1.18</v>
      </c>
      <c r="G77" s="40">
        <v>1.18</v>
      </c>
      <c r="H77" s="40">
        <v>1.18</v>
      </c>
      <c r="I77" s="40">
        <v>0</v>
      </c>
      <c r="J77" s="40">
        <v>0</v>
      </c>
    </row>
    <row r="78" spans="1:10" ht="20.100000000000001" customHeight="1">
      <c r="A78" s="38" t="s">
        <v>173</v>
      </c>
      <c r="B78" s="39" t="s">
        <v>165</v>
      </c>
      <c r="C78" s="39" t="s">
        <v>166</v>
      </c>
      <c r="D78" s="39" t="s">
        <v>130</v>
      </c>
      <c r="E78" s="40">
        <v>26.91</v>
      </c>
      <c r="F78" s="40">
        <v>26.91</v>
      </c>
      <c r="G78" s="40">
        <v>26.91</v>
      </c>
      <c r="H78" s="40">
        <v>26.91</v>
      </c>
      <c r="I78" s="40">
        <v>0</v>
      </c>
      <c r="J78" s="40">
        <v>0</v>
      </c>
    </row>
    <row r="79" spans="1:10" ht="20.100000000000001" customHeight="1">
      <c r="A79" s="38" t="s">
        <v>173</v>
      </c>
      <c r="B79" s="39" t="s">
        <v>165</v>
      </c>
      <c r="C79" s="39" t="s">
        <v>166</v>
      </c>
      <c r="D79" s="39" t="s">
        <v>131</v>
      </c>
      <c r="E79" s="40">
        <v>10.63</v>
      </c>
      <c r="F79" s="40">
        <v>10.63</v>
      </c>
      <c r="G79" s="40">
        <v>10.63</v>
      </c>
      <c r="H79" s="40">
        <v>10.63</v>
      </c>
      <c r="I79" s="40">
        <v>0</v>
      </c>
      <c r="J79" s="40">
        <v>0</v>
      </c>
    </row>
    <row r="80" spans="1:10" ht="20.100000000000001" customHeight="1">
      <c r="A80" s="38" t="s">
        <v>173</v>
      </c>
      <c r="B80" s="39" t="s">
        <v>165</v>
      </c>
      <c r="C80" s="39" t="s">
        <v>166</v>
      </c>
      <c r="D80" s="39" t="s">
        <v>117</v>
      </c>
      <c r="E80" s="40">
        <v>3.51</v>
      </c>
      <c r="F80" s="40">
        <v>3.51</v>
      </c>
      <c r="G80" s="40">
        <v>3.51</v>
      </c>
      <c r="H80" s="40">
        <v>3.51</v>
      </c>
      <c r="I80" s="40">
        <v>0</v>
      </c>
      <c r="J80" s="40">
        <v>0</v>
      </c>
    </row>
    <row r="81" spans="1:10" ht="20.100000000000001" customHeight="1">
      <c r="A81" s="38" t="s">
        <v>173</v>
      </c>
      <c r="B81" s="39" t="s">
        <v>165</v>
      </c>
      <c r="C81" s="39" t="s">
        <v>166</v>
      </c>
      <c r="D81" s="39" t="s">
        <v>120</v>
      </c>
      <c r="E81" s="40">
        <v>8.64</v>
      </c>
      <c r="F81" s="40">
        <v>8.64</v>
      </c>
      <c r="G81" s="40">
        <v>8.64</v>
      </c>
      <c r="H81" s="40">
        <v>8.64</v>
      </c>
      <c r="I81" s="40">
        <v>0</v>
      </c>
      <c r="J81" s="40">
        <v>0</v>
      </c>
    </row>
    <row r="82" spans="1:10" ht="20.100000000000001" customHeight="1">
      <c r="A82" s="38"/>
      <c r="B82" s="39" t="s">
        <v>134</v>
      </c>
      <c r="C82" s="39"/>
      <c r="D82" s="39" t="s">
        <v>282</v>
      </c>
      <c r="E82" s="40">
        <f t="shared" ref="E82:J82" si="14">E83</f>
        <v>816.33</v>
      </c>
      <c r="F82" s="40">
        <f t="shared" si="14"/>
        <v>816.33</v>
      </c>
      <c r="G82" s="40">
        <f t="shared" si="14"/>
        <v>707.33</v>
      </c>
      <c r="H82" s="40">
        <f t="shared" si="14"/>
        <v>707.33</v>
      </c>
      <c r="I82" s="40">
        <f t="shared" si="14"/>
        <v>0</v>
      </c>
      <c r="J82" s="40">
        <f t="shared" si="14"/>
        <v>109</v>
      </c>
    </row>
    <row r="83" spans="1:10" ht="20.100000000000001" customHeight="1">
      <c r="A83" s="38"/>
      <c r="B83" s="39"/>
      <c r="C83" s="39" t="s">
        <v>115</v>
      </c>
      <c r="D83" s="39" t="s">
        <v>283</v>
      </c>
      <c r="E83" s="40">
        <f t="shared" ref="E83:J83" si="15">SUM(E84:E86)</f>
        <v>816.33</v>
      </c>
      <c r="F83" s="40">
        <f t="shared" si="15"/>
        <v>816.33</v>
      </c>
      <c r="G83" s="40">
        <f t="shared" si="15"/>
        <v>707.33</v>
      </c>
      <c r="H83" s="40">
        <f t="shared" si="15"/>
        <v>707.33</v>
      </c>
      <c r="I83" s="40">
        <f t="shared" si="15"/>
        <v>0</v>
      </c>
      <c r="J83" s="40">
        <f t="shared" si="15"/>
        <v>109</v>
      </c>
    </row>
    <row r="84" spans="1:10" ht="20.100000000000001" customHeight="1">
      <c r="A84" s="38" t="s">
        <v>173</v>
      </c>
      <c r="B84" s="39" t="s">
        <v>167</v>
      </c>
      <c r="C84" s="39" t="s">
        <v>165</v>
      </c>
      <c r="D84" s="39" t="s">
        <v>286</v>
      </c>
      <c r="E84" s="40">
        <v>70</v>
      </c>
      <c r="F84" s="40">
        <v>70</v>
      </c>
      <c r="G84" s="40">
        <v>0</v>
      </c>
      <c r="H84" s="40">
        <v>0</v>
      </c>
      <c r="I84" s="40">
        <v>0</v>
      </c>
      <c r="J84" s="40">
        <v>70</v>
      </c>
    </row>
    <row r="85" spans="1:10" ht="20.100000000000001" customHeight="1">
      <c r="A85" s="38" t="s">
        <v>173</v>
      </c>
      <c r="B85" s="39" t="s">
        <v>167</v>
      </c>
      <c r="C85" s="39" t="s">
        <v>165</v>
      </c>
      <c r="D85" s="39" t="s">
        <v>284</v>
      </c>
      <c r="E85" s="40">
        <v>707.33</v>
      </c>
      <c r="F85" s="40">
        <v>707.33</v>
      </c>
      <c r="G85" s="40">
        <v>707.33</v>
      </c>
      <c r="H85" s="40">
        <v>707.33</v>
      </c>
      <c r="I85" s="40">
        <v>0</v>
      </c>
      <c r="J85" s="40">
        <v>0</v>
      </c>
    </row>
    <row r="86" spans="1:10" ht="20.100000000000001" customHeight="1">
      <c r="A86" s="38" t="s">
        <v>173</v>
      </c>
      <c r="B86" s="39" t="s">
        <v>167</v>
      </c>
      <c r="C86" s="39" t="s">
        <v>165</v>
      </c>
      <c r="D86" s="39" t="s">
        <v>285</v>
      </c>
      <c r="E86" s="40">
        <v>39</v>
      </c>
      <c r="F86" s="40">
        <v>39</v>
      </c>
      <c r="G86" s="40">
        <v>0</v>
      </c>
      <c r="H86" s="40">
        <v>0</v>
      </c>
      <c r="I86" s="40">
        <v>0</v>
      </c>
      <c r="J86" s="40">
        <v>39</v>
      </c>
    </row>
    <row r="87" spans="1:10" ht="20.100000000000001" customHeight="1">
      <c r="A87" s="38"/>
      <c r="B87" s="39" t="s">
        <v>129</v>
      </c>
      <c r="C87" s="39"/>
      <c r="D87" s="39" t="s">
        <v>287</v>
      </c>
      <c r="E87" s="40">
        <f t="shared" ref="E87:J87" si="16">E88+E92</f>
        <v>201.7</v>
      </c>
      <c r="F87" s="40">
        <f t="shared" si="16"/>
        <v>201.7</v>
      </c>
      <c r="G87" s="40">
        <f t="shared" si="16"/>
        <v>97.009999999999991</v>
      </c>
      <c r="H87" s="40">
        <f t="shared" si="16"/>
        <v>97.009999999999991</v>
      </c>
      <c r="I87" s="40">
        <f t="shared" si="16"/>
        <v>0</v>
      </c>
      <c r="J87" s="40">
        <f t="shared" si="16"/>
        <v>104.69</v>
      </c>
    </row>
    <row r="88" spans="1:10" ht="20.100000000000001" customHeight="1">
      <c r="A88" s="38"/>
      <c r="B88" s="39"/>
      <c r="C88" s="39" t="s">
        <v>115</v>
      </c>
      <c r="D88" s="39" t="s">
        <v>288</v>
      </c>
      <c r="E88" s="40">
        <f t="shared" ref="E88:J88" si="17">SUM(E89:E91)</f>
        <v>97.009999999999991</v>
      </c>
      <c r="F88" s="40">
        <f t="shared" si="17"/>
        <v>97.009999999999991</v>
      </c>
      <c r="G88" s="40">
        <f t="shared" si="17"/>
        <v>97.009999999999991</v>
      </c>
      <c r="H88" s="40">
        <f t="shared" si="17"/>
        <v>97.009999999999991</v>
      </c>
      <c r="I88" s="40">
        <f t="shared" si="17"/>
        <v>0</v>
      </c>
      <c r="J88" s="40">
        <f t="shared" si="17"/>
        <v>0</v>
      </c>
    </row>
    <row r="89" spans="1:10" ht="20.100000000000001" customHeight="1">
      <c r="A89" s="38" t="s">
        <v>173</v>
      </c>
      <c r="B89" s="39" t="s">
        <v>166</v>
      </c>
      <c r="C89" s="39" t="s">
        <v>165</v>
      </c>
      <c r="D89" s="39" t="s">
        <v>284</v>
      </c>
      <c r="E89" s="40">
        <v>48.9</v>
      </c>
      <c r="F89" s="40">
        <v>48.9</v>
      </c>
      <c r="G89" s="40">
        <v>48.9</v>
      </c>
      <c r="H89" s="40">
        <v>48.9</v>
      </c>
      <c r="I89" s="40">
        <v>0</v>
      </c>
      <c r="J89" s="40">
        <v>0</v>
      </c>
    </row>
    <row r="90" spans="1:10" ht="20.100000000000001" customHeight="1">
      <c r="A90" s="38" t="s">
        <v>173</v>
      </c>
      <c r="B90" s="39" t="s">
        <v>166</v>
      </c>
      <c r="C90" s="39" t="s">
        <v>165</v>
      </c>
      <c r="D90" s="39" t="s">
        <v>284</v>
      </c>
      <c r="E90" s="40">
        <v>35.14</v>
      </c>
      <c r="F90" s="40">
        <v>35.14</v>
      </c>
      <c r="G90" s="40">
        <v>35.14</v>
      </c>
      <c r="H90" s="40">
        <v>35.14</v>
      </c>
      <c r="I90" s="40">
        <v>0</v>
      </c>
      <c r="J90" s="40">
        <v>0</v>
      </c>
    </row>
    <row r="91" spans="1:10" ht="20.100000000000001" customHeight="1">
      <c r="A91" s="38" t="s">
        <v>173</v>
      </c>
      <c r="B91" s="39" t="s">
        <v>166</v>
      </c>
      <c r="C91" s="39" t="s">
        <v>165</v>
      </c>
      <c r="D91" s="39" t="s">
        <v>284</v>
      </c>
      <c r="E91" s="40">
        <v>12.97</v>
      </c>
      <c r="F91" s="40">
        <v>12.97</v>
      </c>
      <c r="G91" s="40">
        <v>12.97</v>
      </c>
      <c r="H91" s="40">
        <v>12.97</v>
      </c>
      <c r="I91" s="40">
        <v>0</v>
      </c>
      <c r="J91" s="40">
        <v>0</v>
      </c>
    </row>
    <row r="92" spans="1:10" ht="20.100000000000001" customHeight="1">
      <c r="A92" s="38"/>
      <c r="B92" s="39"/>
      <c r="C92" s="39" t="s">
        <v>213</v>
      </c>
      <c r="D92" s="39" t="s">
        <v>289</v>
      </c>
      <c r="E92" s="40">
        <f t="shared" ref="E92:J92" si="18">SUM(E93:E95)</f>
        <v>104.69</v>
      </c>
      <c r="F92" s="40">
        <f t="shared" si="18"/>
        <v>104.69</v>
      </c>
      <c r="G92" s="40">
        <f t="shared" si="18"/>
        <v>0</v>
      </c>
      <c r="H92" s="40">
        <f t="shared" si="18"/>
        <v>0</v>
      </c>
      <c r="I92" s="40">
        <f t="shared" si="18"/>
        <v>0</v>
      </c>
      <c r="J92" s="40">
        <f t="shared" si="18"/>
        <v>104.69</v>
      </c>
    </row>
    <row r="93" spans="1:10" ht="20.100000000000001" customHeight="1">
      <c r="A93" s="38" t="s">
        <v>173</v>
      </c>
      <c r="B93" s="39" t="s">
        <v>166</v>
      </c>
      <c r="C93" s="39" t="s">
        <v>334</v>
      </c>
      <c r="D93" s="39" t="s">
        <v>291</v>
      </c>
      <c r="E93" s="40">
        <v>9</v>
      </c>
      <c r="F93" s="40">
        <v>9</v>
      </c>
      <c r="G93" s="40">
        <v>0</v>
      </c>
      <c r="H93" s="40">
        <v>0</v>
      </c>
      <c r="I93" s="40">
        <v>0</v>
      </c>
      <c r="J93" s="40">
        <v>9</v>
      </c>
    </row>
    <row r="94" spans="1:10" ht="20.100000000000001" customHeight="1">
      <c r="A94" s="38" t="s">
        <v>173</v>
      </c>
      <c r="B94" s="39" t="s">
        <v>166</v>
      </c>
      <c r="C94" s="39" t="s">
        <v>334</v>
      </c>
      <c r="D94" s="39" t="s">
        <v>290</v>
      </c>
      <c r="E94" s="40">
        <v>17</v>
      </c>
      <c r="F94" s="40">
        <v>17</v>
      </c>
      <c r="G94" s="40">
        <v>0</v>
      </c>
      <c r="H94" s="40">
        <v>0</v>
      </c>
      <c r="I94" s="40">
        <v>0</v>
      </c>
      <c r="J94" s="40">
        <v>17</v>
      </c>
    </row>
    <row r="95" spans="1:10" ht="20.100000000000001" customHeight="1">
      <c r="A95" s="38" t="s">
        <v>173</v>
      </c>
      <c r="B95" s="39" t="s">
        <v>166</v>
      </c>
      <c r="C95" s="39" t="s">
        <v>334</v>
      </c>
      <c r="D95" s="39" t="s">
        <v>292</v>
      </c>
      <c r="E95" s="40">
        <v>78.69</v>
      </c>
      <c r="F95" s="40">
        <v>78.69</v>
      </c>
      <c r="G95" s="40">
        <v>0</v>
      </c>
      <c r="H95" s="40">
        <v>0</v>
      </c>
      <c r="I95" s="40">
        <v>0</v>
      </c>
      <c r="J95" s="40">
        <v>78.69</v>
      </c>
    </row>
    <row r="96" spans="1:10" ht="20.100000000000001" customHeight="1">
      <c r="A96" s="38"/>
      <c r="B96" s="39" t="s">
        <v>135</v>
      </c>
      <c r="C96" s="39"/>
      <c r="D96" s="39" t="s">
        <v>293</v>
      </c>
      <c r="E96" s="40">
        <f t="shared" ref="E96:J96" si="19">E97+E118+E126+E142+E146</f>
        <v>856.26</v>
      </c>
      <c r="F96" s="40">
        <f t="shared" si="19"/>
        <v>856.26</v>
      </c>
      <c r="G96" s="40">
        <f t="shared" si="19"/>
        <v>182.65999999999997</v>
      </c>
      <c r="H96" s="40">
        <f t="shared" si="19"/>
        <v>170.94</v>
      </c>
      <c r="I96" s="40">
        <f t="shared" si="19"/>
        <v>11.72</v>
      </c>
      <c r="J96" s="40">
        <f t="shared" si="19"/>
        <v>673.6</v>
      </c>
    </row>
    <row r="97" spans="1:10" ht="20.100000000000001" customHeight="1">
      <c r="A97" s="38"/>
      <c r="B97" s="39"/>
      <c r="C97" s="39" t="s">
        <v>115</v>
      </c>
      <c r="D97" s="39" t="s">
        <v>294</v>
      </c>
      <c r="E97" s="40">
        <f t="shared" ref="E97:J97" si="20">SUM(E98:E117)</f>
        <v>138.16</v>
      </c>
      <c r="F97" s="40">
        <f t="shared" si="20"/>
        <v>138.16</v>
      </c>
      <c r="G97" s="40">
        <f t="shared" si="20"/>
        <v>105.69999999999999</v>
      </c>
      <c r="H97" s="40">
        <f t="shared" si="20"/>
        <v>97.95</v>
      </c>
      <c r="I97" s="40">
        <f t="shared" si="20"/>
        <v>7.75</v>
      </c>
      <c r="J97" s="40">
        <f t="shared" si="20"/>
        <v>32.46</v>
      </c>
    </row>
    <row r="98" spans="1:10" ht="20.100000000000001" customHeight="1">
      <c r="A98" s="38" t="s">
        <v>173</v>
      </c>
      <c r="B98" s="39" t="s">
        <v>168</v>
      </c>
      <c r="C98" s="39" t="s">
        <v>165</v>
      </c>
      <c r="D98" s="39" t="s">
        <v>124</v>
      </c>
      <c r="E98" s="40">
        <v>1.21</v>
      </c>
      <c r="F98" s="40">
        <v>1.21</v>
      </c>
      <c r="G98" s="40">
        <v>1.21</v>
      </c>
      <c r="H98" s="40">
        <v>1.21</v>
      </c>
      <c r="I98" s="40">
        <v>0</v>
      </c>
      <c r="J98" s="40">
        <v>0</v>
      </c>
    </row>
    <row r="99" spans="1:10" ht="20.100000000000001" customHeight="1">
      <c r="A99" s="38" t="s">
        <v>173</v>
      </c>
      <c r="B99" s="39" t="s">
        <v>168</v>
      </c>
      <c r="C99" s="39" t="s">
        <v>165</v>
      </c>
      <c r="D99" s="39" t="s">
        <v>122</v>
      </c>
      <c r="E99" s="40">
        <v>3.22</v>
      </c>
      <c r="F99" s="40">
        <v>3.22</v>
      </c>
      <c r="G99" s="40">
        <v>3.22</v>
      </c>
      <c r="H99" s="40">
        <v>3.22</v>
      </c>
      <c r="I99" s="40">
        <v>0</v>
      </c>
      <c r="J99" s="40">
        <v>0</v>
      </c>
    </row>
    <row r="100" spans="1:10" ht="20.100000000000001" customHeight="1">
      <c r="A100" s="38" t="s">
        <v>173</v>
      </c>
      <c r="B100" s="39" t="s">
        <v>168</v>
      </c>
      <c r="C100" s="39" t="s">
        <v>165</v>
      </c>
      <c r="D100" s="39" t="s">
        <v>298</v>
      </c>
      <c r="E100" s="40">
        <v>3</v>
      </c>
      <c r="F100" s="40">
        <v>3</v>
      </c>
      <c r="G100" s="40">
        <v>0</v>
      </c>
      <c r="H100" s="40">
        <v>0</v>
      </c>
      <c r="I100" s="40">
        <v>0</v>
      </c>
      <c r="J100" s="40">
        <v>3</v>
      </c>
    </row>
    <row r="101" spans="1:10" ht="20.100000000000001" customHeight="1">
      <c r="A101" s="38" t="s">
        <v>173</v>
      </c>
      <c r="B101" s="39" t="s">
        <v>168</v>
      </c>
      <c r="C101" s="39" t="s">
        <v>165</v>
      </c>
      <c r="D101" s="39" t="s">
        <v>296</v>
      </c>
      <c r="E101" s="40">
        <v>12</v>
      </c>
      <c r="F101" s="40">
        <v>12</v>
      </c>
      <c r="G101" s="40">
        <v>0</v>
      </c>
      <c r="H101" s="40">
        <v>0</v>
      </c>
      <c r="I101" s="40">
        <v>0</v>
      </c>
      <c r="J101" s="40">
        <v>12</v>
      </c>
    </row>
    <row r="102" spans="1:10" ht="20.100000000000001" customHeight="1">
      <c r="A102" s="38" t="s">
        <v>173</v>
      </c>
      <c r="B102" s="39" t="s">
        <v>168</v>
      </c>
      <c r="C102" s="39" t="s">
        <v>165</v>
      </c>
      <c r="D102" s="39" t="s">
        <v>125</v>
      </c>
      <c r="E102" s="40">
        <v>1.36</v>
      </c>
      <c r="F102" s="40">
        <v>1.36</v>
      </c>
      <c r="G102" s="40">
        <v>1.36</v>
      </c>
      <c r="H102" s="40">
        <v>1.36</v>
      </c>
      <c r="I102" s="40">
        <v>0</v>
      </c>
      <c r="J102" s="40">
        <v>0</v>
      </c>
    </row>
    <row r="103" spans="1:10" ht="20.100000000000001" customHeight="1">
      <c r="A103" s="38" t="s">
        <v>173</v>
      </c>
      <c r="B103" s="39" t="s">
        <v>168</v>
      </c>
      <c r="C103" s="39" t="s">
        <v>165</v>
      </c>
      <c r="D103" s="39" t="s">
        <v>117</v>
      </c>
      <c r="E103" s="40">
        <v>5.03</v>
      </c>
      <c r="F103" s="40">
        <v>5.03</v>
      </c>
      <c r="G103" s="40">
        <v>5.03</v>
      </c>
      <c r="H103" s="40">
        <v>5.03</v>
      </c>
      <c r="I103" s="40">
        <v>0</v>
      </c>
      <c r="J103" s="40">
        <v>0</v>
      </c>
    </row>
    <row r="104" spans="1:10" ht="20.100000000000001" customHeight="1">
      <c r="A104" s="38" t="s">
        <v>173</v>
      </c>
      <c r="B104" s="39" t="s">
        <v>168</v>
      </c>
      <c r="C104" s="39" t="s">
        <v>165</v>
      </c>
      <c r="D104" s="39" t="s">
        <v>121</v>
      </c>
      <c r="E104" s="40">
        <v>1.57</v>
      </c>
      <c r="F104" s="40">
        <v>1.57</v>
      </c>
      <c r="G104" s="40">
        <v>1.57</v>
      </c>
      <c r="H104" s="40">
        <v>1.57</v>
      </c>
      <c r="I104" s="40">
        <v>0</v>
      </c>
      <c r="J104" s="40">
        <v>0</v>
      </c>
    </row>
    <row r="105" spans="1:10" ht="20.100000000000001" customHeight="1">
      <c r="A105" s="38" t="s">
        <v>173</v>
      </c>
      <c r="B105" s="39" t="s">
        <v>168</v>
      </c>
      <c r="C105" s="39" t="s">
        <v>165</v>
      </c>
      <c r="D105" s="39" t="s">
        <v>297</v>
      </c>
      <c r="E105" s="40">
        <v>2.86</v>
      </c>
      <c r="F105" s="40">
        <v>2.86</v>
      </c>
      <c r="G105" s="40">
        <v>0</v>
      </c>
      <c r="H105" s="40">
        <v>0</v>
      </c>
      <c r="I105" s="40">
        <v>0</v>
      </c>
      <c r="J105" s="40">
        <v>2.86</v>
      </c>
    </row>
    <row r="106" spans="1:10" ht="20.100000000000001" customHeight="1">
      <c r="A106" s="38" t="s">
        <v>173</v>
      </c>
      <c r="B106" s="39" t="s">
        <v>168</v>
      </c>
      <c r="C106" s="39" t="s">
        <v>165</v>
      </c>
      <c r="D106" s="39" t="s">
        <v>123</v>
      </c>
      <c r="E106" s="40">
        <v>2.41</v>
      </c>
      <c r="F106" s="40">
        <v>2.41</v>
      </c>
      <c r="G106" s="40">
        <v>2.41</v>
      </c>
      <c r="H106" s="40">
        <v>2.41</v>
      </c>
      <c r="I106" s="40">
        <v>0</v>
      </c>
      <c r="J106" s="40">
        <v>0</v>
      </c>
    </row>
    <row r="107" spans="1:10" ht="20.100000000000001" customHeight="1">
      <c r="A107" s="38" t="s">
        <v>173</v>
      </c>
      <c r="B107" s="39" t="s">
        <v>168</v>
      </c>
      <c r="C107" s="39" t="s">
        <v>165</v>
      </c>
      <c r="D107" s="39" t="s">
        <v>118</v>
      </c>
      <c r="E107" s="40">
        <v>1.98</v>
      </c>
      <c r="F107" s="40">
        <v>1.98</v>
      </c>
      <c r="G107" s="40">
        <v>1.98</v>
      </c>
      <c r="H107" s="40">
        <v>1.98</v>
      </c>
      <c r="I107" s="40">
        <v>0</v>
      </c>
      <c r="J107" s="40">
        <v>0</v>
      </c>
    </row>
    <row r="108" spans="1:10" ht="20.100000000000001" customHeight="1">
      <c r="A108" s="38" t="s">
        <v>173</v>
      </c>
      <c r="B108" s="39" t="s">
        <v>168</v>
      </c>
      <c r="C108" s="39" t="s">
        <v>165</v>
      </c>
      <c r="D108" s="39" t="s">
        <v>127</v>
      </c>
      <c r="E108" s="40">
        <v>0.24</v>
      </c>
      <c r="F108" s="40">
        <v>0.24</v>
      </c>
      <c r="G108" s="40">
        <v>0.24</v>
      </c>
      <c r="H108" s="40">
        <v>0</v>
      </c>
      <c r="I108" s="40">
        <v>0.24</v>
      </c>
      <c r="J108" s="40">
        <v>0</v>
      </c>
    </row>
    <row r="109" spans="1:10" ht="20.100000000000001" customHeight="1">
      <c r="A109" s="38" t="s">
        <v>173</v>
      </c>
      <c r="B109" s="39" t="s">
        <v>168</v>
      </c>
      <c r="C109" s="39" t="s">
        <v>165</v>
      </c>
      <c r="D109" s="39" t="s">
        <v>126</v>
      </c>
      <c r="E109" s="40">
        <v>7.51</v>
      </c>
      <c r="F109" s="40">
        <v>7.51</v>
      </c>
      <c r="G109" s="40">
        <v>7.51</v>
      </c>
      <c r="H109" s="40">
        <v>0</v>
      </c>
      <c r="I109" s="40">
        <v>7.51</v>
      </c>
      <c r="J109" s="40">
        <v>0</v>
      </c>
    </row>
    <row r="110" spans="1:10" ht="20.100000000000001" customHeight="1">
      <c r="A110" s="38" t="s">
        <v>173</v>
      </c>
      <c r="B110" s="39" t="s">
        <v>168</v>
      </c>
      <c r="C110" s="39" t="s">
        <v>165</v>
      </c>
      <c r="D110" s="39" t="s">
        <v>299</v>
      </c>
      <c r="E110" s="40">
        <v>12.6</v>
      </c>
      <c r="F110" s="40">
        <v>12.6</v>
      </c>
      <c r="G110" s="40">
        <v>0</v>
      </c>
      <c r="H110" s="40">
        <v>0</v>
      </c>
      <c r="I110" s="40">
        <v>0</v>
      </c>
      <c r="J110" s="40">
        <v>12.6</v>
      </c>
    </row>
    <row r="111" spans="1:10" ht="20.100000000000001" customHeight="1">
      <c r="A111" s="38" t="s">
        <v>173</v>
      </c>
      <c r="B111" s="39" t="s">
        <v>168</v>
      </c>
      <c r="C111" s="39" t="s">
        <v>165</v>
      </c>
      <c r="D111" s="39" t="s">
        <v>119</v>
      </c>
      <c r="E111" s="40">
        <v>5.03</v>
      </c>
      <c r="F111" s="40">
        <v>5.03</v>
      </c>
      <c r="G111" s="40">
        <v>5.03</v>
      </c>
      <c r="H111" s="40">
        <v>5.03</v>
      </c>
      <c r="I111" s="40">
        <v>0</v>
      </c>
      <c r="J111" s="40">
        <v>0</v>
      </c>
    </row>
    <row r="112" spans="1:10" ht="20.100000000000001" customHeight="1">
      <c r="A112" s="38" t="s">
        <v>173</v>
      </c>
      <c r="B112" s="39" t="s">
        <v>168</v>
      </c>
      <c r="C112" s="39" t="s">
        <v>165</v>
      </c>
      <c r="D112" s="39" t="s">
        <v>133</v>
      </c>
      <c r="E112" s="40">
        <v>0.14000000000000001</v>
      </c>
      <c r="F112" s="40">
        <v>0.14000000000000001</v>
      </c>
      <c r="G112" s="40">
        <v>0.14000000000000001</v>
      </c>
      <c r="H112" s="40">
        <v>0.14000000000000001</v>
      </c>
      <c r="I112" s="40">
        <v>0</v>
      </c>
      <c r="J112" s="40">
        <v>0</v>
      </c>
    </row>
    <row r="113" spans="1:10" ht="20.100000000000001" customHeight="1">
      <c r="A113" s="38" t="s">
        <v>173</v>
      </c>
      <c r="B113" s="39" t="s">
        <v>168</v>
      </c>
      <c r="C113" s="39" t="s">
        <v>165</v>
      </c>
      <c r="D113" s="39" t="s">
        <v>120</v>
      </c>
      <c r="E113" s="40">
        <v>15.84</v>
      </c>
      <c r="F113" s="40">
        <v>15.84</v>
      </c>
      <c r="G113" s="40">
        <v>15.84</v>
      </c>
      <c r="H113" s="40">
        <v>15.84</v>
      </c>
      <c r="I113" s="40">
        <v>0</v>
      </c>
      <c r="J113" s="40">
        <v>0</v>
      </c>
    </row>
    <row r="114" spans="1:10" ht="20.100000000000001" customHeight="1">
      <c r="A114" s="38" t="s">
        <v>173</v>
      </c>
      <c r="B114" s="39" t="s">
        <v>168</v>
      </c>
      <c r="C114" s="39" t="s">
        <v>165</v>
      </c>
      <c r="D114" s="39" t="s">
        <v>132</v>
      </c>
      <c r="E114" s="40">
        <v>6.77</v>
      </c>
      <c r="F114" s="40">
        <v>6.77</v>
      </c>
      <c r="G114" s="40">
        <v>6.77</v>
      </c>
      <c r="H114" s="40">
        <v>6.77</v>
      </c>
      <c r="I114" s="40">
        <v>0</v>
      </c>
      <c r="J114" s="40">
        <v>0</v>
      </c>
    </row>
    <row r="115" spans="1:10" ht="20.100000000000001" customHeight="1">
      <c r="A115" s="38" t="s">
        <v>173</v>
      </c>
      <c r="B115" s="39" t="s">
        <v>168</v>
      </c>
      <c r="C115" s="39" t="s">
        <v>165</v>
      </c>
      <c r="D115" s="39" t="s">
        <v>131</v>
      </c>
      <c r="E115" s="40">
        <v>15.79</v>
      </c>
      <c r="F115" s="40">
        <v>15.79</v>
      </c>
      <c r="G115" s="40">
        <v>15.79</v>
      </c>
      <c r="H115" s="40">
        <v>15.79</v>
      </c>
      <c r="I115" s="40">
        <v>0</v>
      </c>
      <c r="J115" s="40">
        <v>0</v>
      </c>
    </row>
    <row r="116" spans="1:10" ht="20.100000000000001" customHeight="1">
      <c r="A116" s="38" t="s">
        <v>173</v>
      </c>
      <c r="B116" s="39" t="s">
        <v>168</v>
      </c>
      <c r="C116" s="39" t="s">
        <v>165</v>
      </c>
      <c r="D116" s="39" t="s">
        <v>130</v>
      </c>
      <c r="E116" s="40">
        <v>37.6</v>
      </c>
      <c r="F116" s="40">
        <v>37.6</v>
      </c>
      <c r="G116" s="40">
        <v>37.6</v>
      </c>
      <c r="H116" s="40">
        <v>37.6</v>
      </c>
      <c r="I116" s="40">
        <v>0</v>
      </c>
      <c r="J116" s="40">
        <v>0</v>
      </c>
    </row>
    <row r="117" spans="1:10" ht="20.100000000000001" customHeight="1">
      <c r="A117" s="38" t="s">
        <v>173</v>
      </c>
      <c r="B117" s="39" t="s">
        <v>168</v>
      </c>
      <c r="C117" s="39" t="s">
        <v>165</v>
      </c>
      <c r="D117" s="39" t="s">
        <v>295</v>
      </c>
      <c r="E117" s="40">
        <v>2</v>
      </c>
      <c r="F117" s="40">
        <v>2</v>
      </c>
      <c r="G117" s="40">
        <v>0</v>
      </c>
      <c r="H117" s="40">
        <v>0</v>
      </c>
      <c r="I117" s="40">
        <v>0</v>
      </c>
      <c r="J117" s="40">
        <v>2</v>
      </c>
    </row>
    <row r="118" spans="1:10" ht="20.100000000000001" customHeight="1">
      <c r="A118" s="38"/>
      <c r="B118" s="39"/>
      <c r="C118" s="39" t="s">
        <v>134</v>
      </c>
      <c r="D118" s="39" t="s">
        <v>300</v>
      </c>
      <c r="E118" s="40">
        <f t="shared" ref="E118:J118" si="21">SUM(E119:E125)</f>
        <v>66.259999999999991</v>
      </c>
      <c r="F118" s="40">
        <f t="shared" si="21"/>
        <v>66.259999999999991</v>
      </c>
      <c r="G118" s="40">
        <f t="shared" si="21"/>
        <v>0</v>
      </c>
      <c r="H118" s="40">
        <f t="shared" si="21"/>
        <v>0</v>
      </c>
      <c r="I118" s="40">
        <f t="shared" si="21"/>
        <v>0</v>
      </c>
      <c r="J118" s="40">
        <f t="shared" si="21"/>
        <v>66.259999999999991</v>
      </c>
    </row>
    <row r="119" spans="1:10" ht="20.100000000000001" customHeight="1">
      <c r="A119" s="38" t="s">
        <v>173</v>
      </c>
      <c r="B119" s="39" t="s">
        <v>168</v>
      </c>
      <c r="C119" s="39" t="s">
        <v>167</v>
      </c>
      <c r="D119" s="39" t="s">
        <v>303</v>
      </c>
      <c r="E119" s="40">
        <v>40</v>
      </c>
      <c r="F119" s="40">
        <v>40</v>
      </c>
      <c r="G119" s="40">
        <v>0</v>
      </c>
      <c r="H119" s="40">
        <v>0</v>
      </c>
      <c r="I119" s="40">
        <v>0</v>
      </c>
      <c r="J119" s="40">
        <v>40</v>
      </c>
    </row>
    <row r="120" spans="1:10" ht="20.100000000000001" customHeight="1">
      <c r="A120" s="38" t="s">
        <v>173</v>
      </c>
      <c r="B120" s="39" t="s">
        <v>168</v>
      </c>
      <c r="C120" s="39" t="s">
        <v>167</v>
      </c>
      <c r="D120" s="39" t="s">
        <v>306</v>
      </c>
      <c r="E120" s="40">
        <v>5</v>
      </c>
      <c r="F120" s="40">
        <v>5</v>
      </c>
      <c r="G120" s="40">
        <v>0</v>
      </c>
      <c r="H120" s="40">
        <v>0</v>
      </c>
      <c r="I120" s="40">
        <v>0</v>
      </c>
      <c r="J120" s="40">
        <v>5</v>
      </c>
    </row>
    <row r="121" spans="1:10" ht="20.100000000000001" customHeight="1">
      <c r="A121" s="38" t="s">
        <v>173</v>
      </c>
      <c r="B121" s="39" t="s">
        <v>168</v>
      </c>
      <c r="C121" s="39" t="s">
        <v>167</v>
      </c>
      <c r="D121" s="39" t="s">
        <v>302</v>
      </c>
      <c r="E121" s="40">
        <v>2</v>
      </c>
      <c r="F121" s="40">
        <v>2</v>
      </c>
      <c r="G121" s="40">
        <v>0</v>
      </c>
      <c r="H121" s="40">
        <v>0</v>
      </c>
      <c r="I121" s="40">
        <v>0</v>
      </c>
      <c r="J121" s="40">
        <v>2</v>
      </c>
    </row>
    <row r="122" spans="1:10" ht="20.100000000000001" customHeight="1">
      <c r="A122" s="38" t="s">
        <v>173</v>
      </c>
      <c r="B122" s="39" t="s">
        <v>168</v>
      </c>
      <c r="C122" s="39" t="s">
        <v>167</v>
      </c>
      <c r="D122" s="39" t="s">
        <v>301</v>
      </c>
      <c r="E122" s="40">
        <v>4</v>
      </c>
      <c r="F122" s="40">
        <v>4</v>
      </c>
      <c r="G122" s="40">
        <v>0</v>
      </c>
      <c r="H122" s="40">
        <v>0</v>
      </c>
      <c r="I122" s="40">
        <v>0</v>
      </c>
      <c r="J122" s="40">
        <v>4</v>
      </c>
    </row>
    <row r="123" spans="1:10" ht="20.100000000000001" customHeight="1">
      <c r="A123" s="38" t="s">
        <v>173</v>
      </c>
      <c r="B123" s="39" t="s">
        <v>168</v>
      </c>
      <c r="C123" s="39" t="s">
        <v>167</v>
      </c>
      <c r="D123" s="39" t="s">
        <v>297</v>
      </c>
      <c r="E123" s="40">
        <v>1.66</v>
      </c>
      <c r="F123" s="40">
        <v>1.66</v>
      </c>
      <c r="G123" s="40">
        <v>0</v>
      </c>
      <c r="H123" s="40">
        <v>0</v>
      </c>
      <c r="I123" s="40">
        <v>0</v>
      </c>
      <c r="J123" s="40">
        <v>1.66</v>
      </c>
    </row>
    <row r="124" spans="1:10" ht="20.100000000000001" customHeight="1">
      <c r="A124" s="38" t="s">
        <v>173</v>
      </c>
      <c r="B124" s="39" t="s">
        <v>168</v>
      </c>
      <c r="C124" s="39" t="s">
        <v>167</v>
      </c>
      <c r="D124" s="39" t="s">
        <v>304</v>
      </c>
      <c r="E124" s="40">
        <v>10</v>
      </c>
      <c r="F124" s="40">
        <v>10</v>
      </c>
      <c r="G124" s="40">
        <v>0</v>
      </c>
      <c r="H124" s="40">
        <v>0</v>
      </c>
      <c r="I124" s="40">
        <v>0</v>
      </c>
      <c r="J124" s="40">
        <v>10</v>
      </c>
    </row>
    <row r="125" spans="1:10" ht="20.100000000000001" customHeight="1">
      <c r="A125" s="38" t="s">
        <v>173</v>
      </c>
      <c r="B125" s="39" t="s">
        <v>168</v>
      </c>
      <c r="C125" s="39" t="s">
        <v>167</v>
      </c>
      <c r="D125" s="39" t="s">
        <v>305</v>
      </c>
      <c r="E125" s="40">
        <v>3.6</v>
      </c>
      <c r="F125" s="40">
        <v>3.6</v>
      </c>
      <c r="G125" s="40">
        <v>0</v>
      </c>
      <c r="H125" s="40">
        <v>0</v>
      </c>
      <c r="I125" s="40">
        <v>0</v>
      </c>
      <c r="J125" s="40">
        <v>3.6</v>
      </c>
    </row>
    <row r="126" spans="1:10" ht="20.100000000000001" customHeight="1">
      <c r="A126" s="38"/>
      <c r="B126" s="39"/>
      <c r="C126" s="39" t="s">
        <v>129</v>
      </c>
      <c r="D126" s="39" t="s">
        <v>307</v>
      </c>
      <c r="E126" s="40">
        <f t="shared" ref="E126:J126" si="22">SUM(E127:E141)</f>
        <v>78.95999999999998</v>
      </c>
      <c r="F126" s="40">
        <f t="shared" si="22"/>
        <v>78.95999999999998</v>
      </c>
      <c r="G126" s="40">
        <f t="shared" si="22"/>
        <v>76.95999999999998</v>
      </c>
      <c r="H126" s="40">
        <f t="shared" si="22"/>
        <v>72.989999999999981</v>
      </c>
      <c r="I126" s="40">
        <f t="shared" si="22"/>
        <v>3.97</v>
      </c>
      <c r="J126" s="40">
        <f t="shared" si="22"/>
        <v>2</v>
      </c>
    </row>
    <row r="127" spans="1:10" ht="20.100000000000001" customHeight="1">
      <c r="A127" s="38" t="s">
        <v>173</v>
      </c>
      <c r="B127" s="39" t="s">
        <v>168</v>
      </c>
      <c r="C127" s="39" t="s">
        <v>166</v>
      </c>
      <c r="D127" s="39" t="s">
        <v>124</v>
      </c>
      <c r="E127" s="40">
        <v>0.95</v>
      </c>
      <c r="F127" s="40">
        <v>0.95</v>
      </c>
      <c r="G127" s="40">
        <v>0.95</v>
      </c>
      <c r="H127" s="40">
        <v>0.95</v>
      </c>
      <c r="I127" s="40">
        <v>0</v>
      </c>
      <c r="J127" s="40">
        <v>0</v>
      </c>
    </row>
    <row r="128" spans="1:10" ht="20.100000000000001" customHeight="1">
      <c r="A128" s="38" t="s">
        <v>173</v>
      </c>
      <c r="B128" s="39" t="s">
        <v>168</v>
      </c>
      <c r="C128" s="39" t="s">
        <v>166</v>
      </c>
      <c r="D128" s="39" t="s">
        <v>131</v>
      </c>
      <c r="E128" s="40">
        <v>11.58</v>
      </c>
      <c r="F128" s="40">
        <v>11.58</v>
      </c>
      <c r="G128" s="40">
        <v>11.58</v>
      </c>
      <c r="H128" s="40">
        <v>11.58</v>
      </c>
      <c r="I128" s="40">
        <v>0</v>
      </c>
      <c r="J128" s="40">
        <v>0</v>
      </c>
    </row>
    <row r="129" spans="1:10" ht="20.100000000000001" customHeight="1">
      <c r="A129" s="38" t="s">
        <v>173</v>
      </c>
      <c r="B129" s="39" t="s">
        <v>168</v>
      </c>
      <c r="C129" s="39" t="s">
        <v>166</v>
      </c>
      <c r="D129" s="39" t="s">
        <v>133</v>
      </c>
      <c r="E129" s="40">
        <v>0.13</v>
      </c>
      <c r="F129" s="40">
        <v>0.13</v>
      </c>
      <c r="G129" s="40">
        <v>0.13</v>
      </c>
      <c r="H129" s="40">
        <v>0.13</v>
      </c>
      <c r="I129" s="40">
        <v>0</v>
      </c>
      <c r="J129" s="40">
        <v>0</v>
      </c>
    </row>
    <row r="130" spans="1:10" ht="20.100000000000001" customHeight="1">
      <c r="A130" s="38" t="s">
        <v>173</v>
      </c>
      <c r="B130" s="39" t="s">
        <v>168</v>
      </c>
      <c r="C130" s="39" t="s">
        <v>166</v>
      </c>
      <c r="D130" s="39" t="s">
        <v>123</v>
      </c>
      <c r="E130" s="40">
        <v>1.89</v>
      </c>
      <c r="F130" s="40">
        <v>1.89</v>
      </c>
      <c r="G130" s="40">
        <v>1.89</v>
      </c>
      <c r="H130" s="40">
        <v>1.89</v>
      </c>
      <c r="I130" s="40">
        <v>0</v>
      </c>
      <c r="J130" s="40">
        <v>0</v>
      </c>
    </row>
    <row r="131" spans="1:10" ht="20.100000000000001" customHeight="1">
      <c r="A131" s="38" t="s">
        <v>173</v>
      </c>
      <c r="B131" s="39" t="s">
        <v>168</v>
      </c>
      <c r="C131" s="39" t="s">
        <v>166</v>
      </c>
      <c r="D131" s="39" t="s">
        <v>130</v>
      </c>
      <c r="E131" s="40">
        <v>30.53</v>
      </c>
      <c r="F131" s="40">
        <v>30.53</v>
      </c>
      <c r="G131" s="40">
        <v>30.53</v>
      </c>
      <c r="H131" s="40">
        <v>30.53</v>
      </c>
      <c r="I131" s="40">
        <v>0</v>
      </c>
      <c r="J131" s="40">
        <v>0</v>
      </c>
    </row>
    <row r="132" spans="1:10" ht="20.100000000000001" customHeight="1">
      <c r="A132" s="38" t="s">
        <v>173</v>
      </c>
      <c r="B132" s="39" t="s">
        <v>168</v>
      </c>
      <c r="C132" s="39" t="s">
        <v>166</v>
      </c>
      <c r="D132" s="39" t="s">
        <v>121</v>
      </c>
      <c r="E132" s="40">
        <v>0.66</v>
      </c>
      <c r="F132" s="40">
        <v>0.66</v>
      </c>
      <c r="G132" s="40">
        <v>0.66</v>
      </c>
      <c r="H132" s="40">
        <v>0.66</v>
      </c>
      <c r="I132" s="40">
        <v>0</v>
      </c>
      <c r="J132" s="40">
        <v>0</v>
      </c>
    </row>
    <row r="133" spans="1:10" ht="20.100000000000001" customHeight="1">
      <c r="A133" s="38" t="s">
        <v>173</v>
      </c>
      <c r="B133" s="39" t="s">
        <v>168</v>
      </c>
      <c r="C133" s="39" t="s">
        <v>166</v>
      </c>
      <c r="D133" s="39" t="s">
        <v>120</v>
      </c>
      <c r="E133" s="40">
        <v>11.52</v>
      </c>
      <c r="F133" s="40">
        <v>11.52</v>
      </c>
      <c r="G133" s="40">
        <v>11.52</v>
      </c>
      <c r="H133" s="40">
        <v>11.52</v>
      </c>
      <c r="I133" s="40">
        <v>0</v>
      </c>
      <c r="J133" s="40">
        <v>0</v>
      </c>
    </row>
    <row r="134" spans="1:10" ht="20.100000000000001" customHeight="1">
      <c r="A134" s="38" t="s">
        <v>173</v>
      </c>
      <c r="B134" s="39" t="s">
        <v>168</v>
      </c>
      <c r="C134" s="39" t="s">
        <v>166</v>
      </c>
      <c r="D134" s="39" t="s">
        <v>127</v>
      </c>
      <c r="E134" s="40">
        <v>0.12</v>
      </c>
      <c r="F134" s="40">
        <v>0.12</v>
      </c>
      <c r="G134" s="40">
        <v>0.12</v>
      </c>
      <c r="H134" s="40">
        <v>0</v>
      </c>
      <c r="I134" s="40">
        <v>0.12</v>
      </c>
      <c r="J134" s="40">
        <v>0</v>
      </c>
    </row>
    <row r="135" spans="1:10" ht="20.100000000000001" customHeight="1">
      <c r="A135" s="38" t="s">
        <v>173</v>
      </c>
      <c r="B135" s="39" t="s">
        <v>168</v>
      </c>
      <c r="C135" s="39" t="s">
        <v>166</v>
      </c>
      <c r="D135" s="39" t="s">
        <v>122</v>
      </c>
      <c r="E135" s="40">
        <v>1.46</v>
      </c>
      <c r="F135" s="40">
        <v>1.46</v>
      </c>
      <c r="G135" s="40">
        <v>1.46</v>
      </c>
      <c r="H135" s="40">
        <v>1.46</v>
      </c>
      <c r="I135" s="40">
        <v>0</v>
      </c>
      <c r="J135" s="40">
        <v>0</v>
      </c>
    </row>
    <row r="136" spans="1:10" ht="20.100000000000001" customHeight="1">
      <c r="A136" s="38" t="s">
        <v>173</v>
      </c>
      <c r="B136" s="39" t="s">
        <v>168</v>
      </c>
      <c r="C136" s="39" t="s">
        <v>166</v>
      </c>
      <c r="D136" s="39" t="s">
        <v>117</v>
      </c>
      <c r="E136" s="40">
        <v>3.95</v>
      </c>
      <c r="F136" s="40">
        <v>3.95</v>
      </c>
      <c r="G136" s="40">
        <v>3.95</v>
      </c>
      <c r="H136" s="40">
        <v>3.95</v>
      </c>
      <c r="I136" s="40">
        <v>0</v>
      </c>
      <c r="J136" s="40">
        <v>0</v>
      </c>
    </row>
    <row r="137" spans="1:10" ht="20.100000000000001" customHeight="1">
      <c r="A137" s="38" t="s">
        <v>173</v>
      </c>
      <c r="B137" s="39" t="s">
        <v>168</v>
      </c>
      <c r="C137" s="39" t="s">
        <v>166</v>
      </c>
      <c r="D137" s="39" t="s">
        <v>308</v>
      </c>
      <c r="E137" s="40">
        <v>2</v>
      </c>
      <c r="F137" s="40">
        <v>2</v>
      </c>
      <c r="G137" s="40">
        <v>0</v>
      </c>
      <c r="H137" s="40">
        <v>0</v>
      </c>
      <c r="I137" s="40">
        <v>0</v>
      </c>
      <c r="J137" s="40">
        <v>2</v>
      </c>
    </row>
    <row r="138" spans="1:10" ht="20.100000000000001" customHeight="1">
      <c r="A138" s="38" t="s">
        <v>173</v>
      </c>
      <c r="B138" s="39" t="s">
        <v>168</v>
      </c>
      <c r="C138" s="39" t="s">
        <v>166</v>
      </c>
      <c r="D138" s="39" t="s">
        <v>119</v>
      </c>
      <c r="E138" s="40">
        <v>3.95</v>
      </c>
      <c r="F138" s="40">
        <v>3.95</v>
      </c>
      <c r="G138" s="40">
        <v>3.95</v>
      </c>
      <c r="H138" s="40">
        <v>3.95</v>
      </c>
      <c r="I138" s="40">
        <v>0</v>
      </c>
      <c r="J138" s="40">
        <v>0</v>
      </c>
    </row>
    <row r="139" spans="1:10" ht="20.100000000000001" customHeight="1">
      <c r="A139" s="38" t="s">
        <v>173</v>
      </c>
      <c r="B139" s="39" t="s">
        <v>168</v>
      </c>
      <c r="C139" s="39" t="s">
        <v>166</v>
      </c>
      <c r="D139" s="39" t="s">
        <v>132</v>
      </c>
      <c r="E139" s="40">
        <v>5.0999999999999996</v>
      </c>
      <c r="F139" s="40">
        <v>5.0999999999999996</v>
      </c>
      <c r="G139" s="40">
        <v>5.0999999999999996</v>
      </c>
      <c r="H139" s="40">
        <v>5.0999999999999996</v>
      </c>
      <c r="I139" s="40">
        <v>0</v>
      </c>
      <c r="J139" s="40">
        <v>0</v>
      </c>
    </row>
    <row r="140" spans="1:10" ht="20.100000000000001" customHeight="1">
      <c r="A140" s="38" t="s">
        <v>173</v>
      </c>
      <c r="B140" s="39" t="s">
        <v>168</v>
      </c>
      <c r="C140" s="39" t="s">
        <v>166</v>
      </c>
      <c r="D140" s="39" t="s">
        <v>126</v>
      </c>
      <c r="E140" s="40">
        <v>3.85</v>
      </c>
      <c r="F140" s="40">
        <v>3.85</v>
      </c>
      <c r="G140" s="40">
        <v>3.85</v>
      </c>
      <c r="H140" s="40">
        <v>0</v>
      </c>
      <c r="I140" s="40">
        <v>3.85</v>
      </c>
      <c r="J140" s="40">
        <v>0</v>
      </c>
    </row>
    <row r="141" spans="1:10" ht="20.100000000000001" customHeight="1">
      <c r="A141" s="38" t="s">
        <v>173</v>
      </c>
      <c r="B141" s="39" t="s">
        <v>168</v>
      </c>
      <c r="C141" s="39" t="s">
        <v>166</v>
      </c>
      <c r="D141" s="39" t="s">
        <v>118</v>
      </c>
      <c r="E141" s="40">
        <v>1.27</v>
      </c>
      <c r="F141" s="40">
        <v>1.27</v>
      </c>
      <c r="G141" s="40">
        <v>1.27</v>
      </c>
      <c r="H141" s="40">
        <v>1.27</v>
      </c>
      <c r="I141" s="40">
        <v>0</v>
      </c>
      <c r="J141" s="40">
        <v>0</v>
      </c>
    </row>
    <row r="142" spans="1:10" ht="20.100000000000001" customHeight="1">
      <c r="A142" s="38"/>
      <c r="B142" s="39"/>
      <c r="C142" s="39" t="s">
        <v>136</v>
      </c>
      <c r="D142" s="39" t="s">
        <v>309</v>
      </c>
      <c r="E142" s="40">
        <f t="shared" ref="E142:J142" si="23">SUM(E143:E145)</f>
        <v>541.99</v>
      </c>
      <c r="F142" s="40">
        <f t="shared" si="23"/>
        <v>541.99</v>
      </c>
      <c r="G142" s="40">
        <f t="shared" si="23"/>
        <v>0</v>
      </c>
      <c r="H142" s="40">
        <f t="shared" si="23"/>
        <v>0</v>
      </c>
      <c r="I142" s="40">
        <f t="shared" si="23"/>
        <v>0</v>
      </c>
      <c r="J142" s="40">
        <f t="shared" si="23"/>
        <v>541.99</v>
      </c>
    </row>
    <row r="143" spans="1:10" ht="20.100000000000001" customHeight="1">
      <c r="A143" s="38" t="s">
        <v>173</v>
      </c>
      <c r="B143" s="39" t="s">
        <v>168</v>
      </c>
      <c r="C143" s="39" t="s">
        <v>169</v>
      </c>
      <c r="D143" s="39" t="s">
        <v>311</v>
      </c>
      <c r="E143" s="40">
        <v>70</v>
      </c>
      <c r="F143" s="40">
        <v>70</v>
      </c>
      <c r="G143" s="40">
        <v>0</v>
      </c>
      <c r="H143" s="40">
        <v>0</v>
      </c>
      <c r="I143" s="40">
        <v>0</v>
      </c>
      <c r="J143" s="40">
        <v>70</v>
      </c>
    </row>
    <row r="144" spans="1:10" ht="20.100000000000001" customHeight="1">
      <c r="A144" s="38" t="s">
        <v>173</v>
      </c>
      <c r="B144" s="39" t="s">
        <v>168</v>
      </c>
      <c r="C144" s="39" t="s">
        <v>169</v>
      </c>
      <c r="D144" s="39" t="s">
        <v>312</v>
      </c>
      <c r="E144" s="40">
        <v>462.39</v>
      </c>
      <c r="F144" s="40">
        <v>462.39</v>
      </c>
      <c r="G144" s="40">
        <v>0</v>
      </c>
      <c r="H144" s="40">
        <v>0</v>
      </c>
      <c r="I144" s="40">
        <v>0</v>
      </c>
      <c r="J144" s="40">
        <v>462.39</v>
      </c>
    </row>
    <row r="145" spans="1:10" ht="20.100000000000001" customHeight="1">
      <c r="A145" s="38" t="s">
        <v>173</v>
      </c>
      <c r="B145" s="39" t="s">
        <v>168</v>
      </c>
      <c r="C145" s="39" t="s">
        <v>169</v>
      </c>
      <c r="D145" s="39" t="s">
        <v>310</v>
      </c>
      <c r="E145" s="40">
        <v>9.6</v>
      </c>
      <c r="F145" s="40">
        <v>9.6</v>
      </c>
      <c r="G145" s="40">
        <v>0</v>
      </c>
      <c r="H145" s="40">
        <v>0</v>
      </c>
      <c r="I145" s="40">
        <v>0</v>
      </c>
      <c r="J145" s="40">
        <v>9.6</v>
      </c>
    </row>
    <row r="146" spans="1:10" ht="20.100000000000001" customHeight="1">
      <c r="A146" s="38"/>
      <c r="B146" s="39"/>
      <c r="C146" s="39" t="s">
        <v>137</v>
      </c>
      <c r="D146" s="39" t="s">
        <v>313</v>
      </c>
      <c r="E146" s="40">
        <f t="shared" ref="E146:J146" si="24">SUM(E147:E148)</f>
        <v>30.89</v>
      </c>
      <c r="F146" s="40">
        <f t="shared" si="24"/>
        <v>30.89</v>
      </c>
      <c r="G146" s="40">
        <f t="shared" si="24"/>
        <v>0</v>
      </c>
      <c r="H146" s="40">
        <f t="shared" si="24"/>
        <v>0</v>
      </c>
      <c r="I146" s="40">
        <f t="shared" si="24"/>
        <v>0</v>
      </c>
      <c r="J146" s="40">
        <f t="shared" si="24"/>
        <v>30.89</v>
      </c>
    </row>
    <row r="147" spans="1:10" ht="20.100000000000001" customHeight="1">
      <c r="A147" s="38" t="s">
        <v>173</v>
      </c>
      <c r="B147" s="39" t="s">
        <v>168</v>
      </c>
      <c r="C147" s="39" t="s">
        <v>170</v>
      </c>
      <c r="D147" s="39" t="s">
        <v>314</v>
      </c>
      <c r="E147" s="40">
        <v>18.89</v>
      </c>
      <c r="F147" s="40">
        <v>18.89</v>
      </c>
      <c r="G147" s="40">
        <v>0</v>
      </c>
      <c r="H147" s="40">
        <v>0</v>
      </c>
      <c r="I147" s="40">
        <v>0</v>
      </c>
      <c r="J147" s="40">
        <v>18.89</v>
      </c>
    </row>
    <row r="148" spans="1:10" ht="20.100000000000001" customHeight="1">
      <c r="A148" s="38" t="s">
        <v>173</v>
      </c>
      <c r="B148" s="39" t="s">
        <v>168</v>
      </c>
      <c r="C148" s="39" t="s">
        <v>170</v>
      </c>
      <c r="D148" s="39" t="s">
        <v>315</v>
      </c>
      <c r="E148" s="40">
        <v>12</v>
      </c>
      <c r="F148" s="40">
        <v>12</v>
      </c>
      <c r="G148" s="40">
        <v>0</v>
      </c>
      <c r="H148" s="40">
        <v>0</v>
      </c>
      <c r="I148" s="40">
        <v>0</v>
      </c>
      <c r="J148" s="40">
        <v>12</v>
      </c>
    </row>
    <row r="149" spans="1:10" ht="20.100000000000001" customHeight="1">
      <c r="A149" s="38"/>
      <c r="B149" s="39" t="s">
        <v>185</v>
      </c>
      <c r="C149" s="39"/>
      <c r="D149" s="39" t="s">
        <v>316</v>
      </c>
      <c r="E149" s="40">
        <f t="shared" ref="E149:J149" si="25">E150</f>
        <v>427</v>
      </c>
      <c r="F149" s="40">
        <f t="shared" si="25"/>
        <v>427</v>
      </c>
      <c r="G149" s="40">
        <f t="shared" si="25"/>
        <v>0</v>
      </c>
      <c r="H149" s="40">
        <f t="shared" si="25"/>
        <v>0</v>
      </c>
      <c r="I149" s="40">
        <f t="shared" si="25"/>
        <v>0</v>
      </c>
      <c r="J149" s="40">
        <f t="shared" si="25"/>
        <v>427</v>
      </c>
    </row>
    <row r="150" spans="1:10" ht="20.100000000000001" customHeight="1">
      <c r="A150" s="38"/>
      <c r="B150" s="39"/>
      <c r="C150" s="39" t="s">
        <v>236</v>
      </c>
      <c r="D150" s="39" t="s">
        <v>317</v>
      </c>
      <c r="E150" s="40">
        <f t="shared" ref="E150:J150" si="26">SUM(E151:E157)</f>
        <v>427</v>
      </c>
      <c r="F150" s="40">
        <f t="shared" si="26"/>
        <v>427</v>
      </c>
      <c r="G150" s="40">
        <f t="shared" si="26"/>
        <v>0</v>
      </c>
      <c r="H150" s="40">
        <f t="shared" si="26"/>
        <v>0</v>
      </c>
      <c r="I150" s="40">
        <f t="shared" si="26"/>
        <v>0</v>
      </c>
      <c r="J150" s="40">
        <f t="shared" si="26"/>
        <v>427</v>
      </c>
    </row>
    <row r="151" spans="1:10" ht="20.100000000000001" customHeight="1">
      <c r="A151" s="38" t="s">
        <v>173</v>
      </c>
      <c r="B151" s="39" t="s">
        <v>335</v>
      </c>
      <c r="C151" s="39" t="s">
        <v>336</v>
      </c>
      <c r="D151" s="39" t="s">
        <v>318</v>
      </c>
      <c r="E151" s="40">
        <v>100</v>
      </c>
      <c r="F151" s="40">
        <v>100</v>
      </c>
      <c r="G151" s="40">
        <v>0</v>
      </c>
      <c r="H151" s="40">
        <v>0</v>
      </c>
      <c r="I151" s="40">
        <v>0</v>
      </c>
      <c r="J151" s="40">
        <v>100</v>
      </c>
    </row>
    <row r="152" spans="1:10" ht="20.100000000000001" customHeight="1">
      <c r="A152" s="38" t="s">
        <v>173</v>
      </c>
      <c r="B152" s="39" t="s">
        <v>335</v>
      </c>
      <c r="C152" s="39" t="s">
        <v>336</v>
      </c>
      <c r="D152" s="39" t="s">
        <v>322</v>
      </c>
      <c r="E152" s="40">
        <v>9.7200000000000006</v>
      </c>
      <c r="F152" s="40">
        <v>9.7200000000000006</v>
      </c>
      <c r="G152" s="40">
        <v>0</v>
      </c>
      <c r="H152" s="40">
        <v>0</v>
      </c>
      <c r="I152" s="40">
        <v>0</v>
      </c>
      <c r="J152" s="40">
        <v>9.7200000000000006</v>
      </c>
    </row>
    <row r="153" spans="1:10" ht="20.100000000000001" customHeight="1">
      <c r="A153" s="38" t="s">
        <v>173</v>
      </c>
      <c r="B153" s="39" t="s">
        <v>335</v>
      </c>
      <c r="C153" s="39" t="s">
        <v>336</v>
      </c>
      <c r="D153" s="39" t="s">
        <v>323</v>
      </c>
      <c r="E153" s="40">
        <v>50.81</v>
      </c>
      <c r="F153" s="40">
        <v>50.81</v>
      </c>
      <c r="G153" s="40">
        <v>0</v>
      </c>
      <c r="H153" s="40">
        <v>0</v>
      </c>
      <c r="I153" s="40">
        <v>0</v>
      </c>
      <c r="J153" s="40">
        <v>50.81</v>
      </c>
    </row>
    <row r="154" spans="1:10" ht="20.100000000000001" customHeight="1">
      <c r="A154" s="38" t="s">
        <v>173</v>
      </c>
      <c r="B154" s="39" t="s">
        <v>335</v>
      </c>
      <c r="C154" s="39" t="s">
        <v>336</v>
      </c>
      <c r="D154" s="39" t="s">
        <v>321</v>
      </c>
      <c r="E154" s="40">
        <v>140</v>
      </c>
      <c r="F154" s="40">
        <v>140</v>
      </c>
      <c r="G154" s="40">
        <v>0</v>
      </c>
      <c r="H154" s="40">
        <v>0</v>
      </c>
      <c r="I154" s="40">
        <v>0</v>
      </c>
      <c r="J154" s="40">
        <v>140</v>
      </c>
    </row>
    <row r="155" spans="1:10" ht="20.100000000000001" customHeight="1">
      <c r="A155" s="38" t="s">
        <v>173</v>
      </c>
      <c r="B155" s="39" t="s">
        <v>335</v>
      </c>
      <c r="C155" s="39" t="s">
        <v>336</v>
      </c>
      <c r="D155" s="39" t="s">
        <v>319</v>
      </c>
      <c r="E155" s="40">
        <v>1</v>
      </c>
      <c r="F155" s="40">
        <v>1</v>
      </c>
      <c r="G155" s="40">
        <v>0</v>
      </c>
      <c r="H155" s="40">
        <v>0</v>
      </c>
      <c r="I155" s="40">
        <v>0</v>
      </c>
      <c r="J155" s="40">
        <v>1</v>
      </c>
    </row>
    <row r="156" spans="1:10" ht="20.100000000000001" customHeight="1">
      <c r="A156" s="38" t="s">
        <v>173</v>
      </c>
      <c r="B156" s="39" t="s">
        <v>335</v>
      </c>
      <c r="C156" s="39" t="s">
        <v>336</v>
      </c>
      <c r="D156" s="39" t="s">
        <v>324</v>
      </c>
      <c r="E156" s="40">
        <v>123.47</v>
      </c>
      <c r="F156" s="40">
        <v>123.47</v>
      </c>
      <c r="G156" s="40">
        <v>0</v>
      </c>
      <c r="H156" s="40">
        <v>0</v>
      </c>
      <c r="I156" s="40">
        <v>0</v>
      </c>
      <c r="J156" s="40">
        <v>123.47</v>
      </c>
    </row>
    <row r="157" spans="1:10" ht="20.100000000000001" customHeight="1">
      <c r="A157" s="38" t="s">
        <v>173</v>
      </c>
      <c r="B157" s="39" t="s">
        <v>335</v>
      </c>
      <c r="C157" s="39" t="s">
        <v>336</v>
      </c>
      <c r="D157" s="39" t="s">
        <v>320</v>
      </c>
      <c r="E157" s="40">
        <v>2</v>
      </c>
      <c r="F157" s="40">
        <v>2</v>
      </c>
      <c r="G157" s="40">
        <v>0</v>
      </c>
      <c r="H157" s="40">
        <v>0</v>
      </c>
      <c r="I157" s="40">
        <v>0</v>
      </c>
      <c r="J157" s="40">
        <v>2</v>
      </c>
    </row>
    <row r="158" spans="1:10" ht="20.100000000000001" customHeight="1">
      <c r="A158" s="38"/>
      <c r="B158" s="39" t="s">
        <v>112</v>
      </c>
      <c r="C158" s="39"/>
      <c r="D158" s="39" t="s">
        <v>152</v>
      </c>
      <c r="E158" s="40">
        <f t="shared" ref="E158:J158" si="27">E159+E161</f>
        <v>22.66</v>
      </c>
      <c r="F158" s="40">
        <f t="shared" si="27"/>
        <v>22.66</v>
      </c>
      <c r="G158" s="40">
        <f t="shared" si="27"/>
        <v>22.66</v>
      </c>
      <c r="H158" s="40">
        <f t="shared" si="27"/>
        <v>22.66</v>
      </c>
      <c r="I158" s="40">
        <f t="shared" si="27"/>
        <v>0</v>
      </c>
      <c r="J158" s="40">
        <f t="shared" si="27"/>
        <v>0</v>
      </c>
    </row>
    <row r="159" spans="1:10" ht="20.100000000000001" customHeight="1">
      <c r="A159" s="38"/>
      <c r="B159" s="39"/>
      <c r="C159" s="39" t="s">
        <v>115</v>
      </c>
      <c r="D159" s="39" t="s">
        <v>153</v>
      </c>
      <c r="E159" s="40">
        <f t="shared" ref="E159:J159" si="28">E160</f>
        <v>6.16</v>
      </c>
      <c r="F159" s="40">
        <f t="shared" si="28"/>
        <v>6.16</v>
      </c>
      <c r="G159" s="40">
        <f t="shared" si="28"/>
        <v>6.16</v>
      </c>
      <c r="H159" s="40">
        <f t="shared" si="28"/>
        <v>6.16</v>
      </c>
      <c r="I159" s="40">
        <f t="shared" si="28"/>
        <v>0</v>
      </c>
      <c r="J159" s="40">
        <f t="shared" si="28"/>
        <v>0</v>
      </c>
    </row>
    <row r="160" spans="1:10" ht="20.100000000000001" customHeight="1">
      <c r="A160" s="38" t="s">
        <v>173</v>
      </c>
      <c r="B160" s="39" t="s">
        <v>163</v>
      </c>
      <c r="C160" s="39" t="s">
        <v>165</v>
      </c>
      <c r="D160" s="39" t="s">
        <v>155</v>
      </c>
      <c r="E160" s="40">
        <v>6.16</v>
      </c>
      <c r="F160" s="40">
        <v>6.16</v>
      </c>
      <c r="G160" s="40">
        <v>6.16</v>
      </c>
      <c r="H160" s="40">
        <v>6.16</v>
      </c>
      <c r="I160" s="40">
        <v>0</v>
      </c>
      <c r="J160" s="40">
        <v>0</v>
      </c>
    </row>
    <row r="161" spans="1:10" ht="20.100000000000001" customHeight="1">
      <c r="A161" s="38"/>
      <c r="B161" s="39"/>
      <c r="C161" s="39" t="s">
        <v>134</v>
      </c>
      <c r="D161" s="39" t="s">
        <v>156</v>
      </c>
      <c r="E161" s="40">
        <f t="shared" ref="E161:J161" si="29">SUM(E162:E165)</f>
        <v>16.5</v>
      </c>
      <c r="F161" s="40">
        <f t="shared" si="29"/>
        <v>16.5</v>
      </c>
      <c r="G161" s="40">
        <f t="shared" si="29"/>
        <v>16.5</v>
      </c>
      <c r="H161" s="40">
        <f t="shared" si="29"/>
        <v>16.5</v>
      </c>
      <c r="I161" s="40">
        <f t="shared" si="29"/>
        <v>0</v>
      </c>
      <c r="J161" s="40">
        <f t="shared" si="29"/>
        <v>0</v>
      </c>
    </row>
    <row r="162" spans="1:10" ht="20.100000000000001" customHeight="1">
      <c r="A162" s="38" t="s">
        <v>173</v>
      </c>
      <c r="B162" s="39" t="s">
        <v>163</v>
      </c>
      <c r="C162" s="39" t="s">
        <v>167</v>
      </c>
      <c r="D162" s="39" t="s">
        <v>155</v>
      </c>
      <c r="E162" s="40">
        <v>6.02</v>
      </c>
      <c r="F162" s="40">
        <v>6.02</v>
      </c>
      <c r="G162" s="40">
        <v>6.02</v>
      </c>
      <c r="H162" s="40">
        <v>6.02</v>
      </c>
      <c r="I162" s="40">
        <v>0</v>
      </c>
      <c r="J162" s="40">
        <v>0</v>
      </c>
    </row>
    <row r="163" spans="1:10" ht="20.100000000000001" customHeight="1">
      <c r="A163" s="38" t="s">
        <v>173</v>
      </c>
      <c r="B163" s="39" t="s">
        <v>163</v>
      </c>
      <c r="C163" s="39" t="s">
        <v>167</v>
      </c>
      <c r="D163" s="39" t="s">
        <v>155</v>
      </c>
      <c r="E163" s="40">
        <v>3.31</v>
      </c>
      <c r="F163" s="40">
        <v>3.31</v>
      </c>
      <c r="G163" s="40">
        <v>3.31</v>
      </c>
      <c r="H163" s="40">
        <v>3.31</v>
      </c>
      <c r="I163" s="40">
        <v>0</v>
      </c>
      <c r="J163" s="40">
        <v>0</v>
      </c>
    </row>
    <row r="164" spans="1:10" ht="20.100000000000001" customHeight="1">
      <c r="A164" s="38" t="s">
        <v>173</v>
      </c>
      <c r="B164" s="39" t="s">
        <v>163</v>
      </c>
      <c r="C164" s="39" t="s">
        <v>167</v>
      </c>
      <c r="D164" s="39" t="s">
        <v>155</v>
      </c>
      <c r="E164" s="40">
        <v>4.22</v>
      </c>
      <c r="F164" s="40">
        <v>4.22</v>
      </c>
      <c r="G164" s="40">
        <v>4.22</v>
      </c>
      <c r="H164" s="40">
        <v>4.22</v>
      </c>
      <c r="I164" s="40">
        <v>0</v>
      </c>
      <c r="J164" s="40">
        <v>0</v>
      </c>
    </row>
    <row r="165" spans="1:10" ht="20.100000000000001" customHeight="1">
      <c r="A165" s="38" t="s">
        <v>173</v>
      </c>
      <c r="B165" s="39" t="s">
        <v>163</v>
      </c>
      <c r="C165" s="39" t="s">
        <v>167</v>
      </c>
      <c r="D165" s="39" t="s">
        <v>155</v>
      </c>
      <c r="E165" s="40">
        <v>2.95</v>
      </c>
      <c r="F165" s="40">
        <v>2.95</v>
      </c>
      <c r="G165" s="40">
        <v>2.95</v>
      </c>
      <c r="H165" s="40">
        <v>2.95</v>
      </c>
      <c r="I165" s="40">
        <v>0</v>
      </c>
      <c r="J165" s="40">
        <v>0</v>
      </c>
    </row>
    <row r="166" spans="1:10" ht="20.100000000000001" customHeight="1">
      <c r="A166" s="38"/>
      <c r="B166" s="39" t="s">
        <v>202</v>
      </c>
      <c r="C166" s="39"/>
      <c r="D166" s="39" t="s">
        <v>325</v>
      </c>
      <c r="E166" s="40">
        <f t="shared" ref="E166:J167" si="30">E167</f>
        <v>4.3</v>
      </c>
      <c r="F166" s="40">
        <f t="shared" si="30"/>
        <v>4.3</v>
      </c>
      <c r="G166" s="40">
        <f t="shared" si="30"/>
        <v>0</v>
      </c>
      <c r="H166" s="40">
        <f t="shared" si="30"/>
        <v>0</v>
      </c>
      <c r="I166" s="40">
        <f t="shared" si="30"/>
        <v>0</v>
      </c>
      <c r="J166" s="40">
        <f t="shared" si="30"/>
        <v>4.3</v>
      </c>
    </row>
    <row r="167" spans="1:10" ht="20.100000000000001" customHeight="1">
      <c r="A167" s="38"/>
      <c r="B167" s="39"/>
      <c r="C167" s="39" t="s">
        <v>115</v>
      </c>
      <c r="D167" s="39" t="s">
        <v>326</v>
      </c>
      <c r="E167" s="40">
        <f t="shared" si="30"/>
        <v>4.3</v>
      </c>
      <c r="F167" s="40">
        <f t="shared" si="30"/>
        <v>4.3</v>
      </c>
      <c r="G167" s="40">
        <f t="shared" si="30"/>
        <v>0</v>
      </c>
      <c r="H167" s="40">
        <f t="shared" si="30"/>
        <v>0</v>
      </c>
      <c r="I167" s="40">
        <f t="shared" si="30"/>
        <v>0</v>
      </c>
      <c r="J167" s="40">
        <f t="shared" si="30"/>
        <v>4.3</v>
      </c>
    </row>
    <row r="168" spans="1:10" ht="20.100000000000001" customHeight="1">
      <c r="A168" s="38" t="s">
        <v>173</v>
      </c>
      <c r="B168" s="39" t="s">
        <v>337</v>
      </c>
      <c r="C168" s="39" t="s">
        <v>165</v>
      </c>
      <c r="D168" s="39" t="s">
        <v>327</v>
      </c>
      <c r="E168" s="40">
        <v>4.3</v>
      </c>
      <c r="F168" s="40">
        <v>4.3</v>
      </c>
      <c r="G168" s="40">
        <v>0</v>
      </c>
      <c r="H168" s="40">
        <v>0</v>
      </c>
      <c r="I168" s="40">
        <v>0</v>
      </c>
      <c r="J168" s="40">
        <v>4.3</v>
      </c>
    </row>
    <row r="169" spans="1:10" ht="20.100000000000001" customHeight="1">
      <c r="A169" s="38" t="s">
        <v>331</v>
      </c>
      <c r="B169" s="39"/>
      <c r="C169" s="39"/>
      <c r="D169" s="39" t="s">
        <v>328</v>
      </c>
      <c r="E169" s="40">
        <f t="shared" ref="E169:J171" si="31">E170</f>
        <v>15</v>
      </c>
      <c r="F169" s="40">
        <f t="shared" si="31"/>
        <v>15</v>
      </c>
      <c r="G169" s="40">
        <f t="shared" si="31"/>
        <v>0</v>
      </c>
      <c r="H169" s="40">
        <f t="shared" si="31"/>
        <v>0</v>
      </c>
      <c r="I169" s="40">
        <f t="shared" si="31"/>
        <v>0</v>
      </c>
      <c r="J169" s="40">
        <f t="shared" si="31"/>
        <v>15</v>
      </c>
    </row>
    <row r="170" spans="1:10" ht="20.100000000000001" customHeight="1">
      <c r="A170" s="38"/>
      <c r="B170" s="39" t="s">
        <v>113</v>
      </c>
      <c r="C170" s="39"/>
      <c r="D170" s="39" t="s">
        <v>329</v>
      </c>
      <c r="E170" s="40">
        <f t="shared" si="31"/>
        <v>15</v>
      </c>
      <c r="F170" s="40">
        <f t="shared" si="31"/>
        <v>15</v>
      </c>
      <c r="G170" s="40">
        <f t="shared" si="31"/>
        <v>0</v>
      </c>
      <c r="H170" s="40">
        <f t="shared" si="31"/>
        <v>0</v>
      </c>
      <c r="I170" s="40">
        <f t="shared" si="31"/>
        <v>0</v>
      </c>
      <c r="J170" s="40">
        <f t="shared" si="31"/>
        <v>15</v>
      </c>
    </row>
    <row r="171" spans="1:10" ht="20.100000000000001" customHeight="1">
      <c r="A171" s="38"/>
      <c r="B171" s="39"/>
      <c r="C171" s="39" t="s">
        <v>213</v>
      </c>
      <c r="D171" s="39" t="s">
        <v>330</v>
      </c>
      <c r="E171" s="40">
        <f t="shared" si="31"/>
        <v>15</v>
      </c>
      <c r="F171" s="40">
        <f t="shared" si="31"/>
        <v>15</v>
      </c>
      <c r="G171" s="40">
        <f t="shared" si="31"/>
        <v>0</v>
      </c>
      <c r="H171" s="40">
        <f t="shared" si="31"/>
        <v>0</v>
      </c>
      <c r="I171" s="40">
        <f t="shared" si="31"/>
        <v>0</v>
      </c>
      <c r="J171" s="40">
        <f t="shared" si="31"/>
        <v>15</v>
      </c>
    </row>
    <row r="172" spans="1:10" ht="20.100000000000001" customHeight="1">
      <c r="A172" s="38" t="s">
        <v>338</v>
      </c>
      <c r="B172" s="39" t="s">
        <v>164</v>
      </c>
      <c r="C172" s="39" t="s">
        <v>334</v>
      </c>
      <c r="D172" s="39" t="s">
        <v>332</v>
      </c>
      <c r="E172" s="40">
        <v>15</v>
      </c>
      <c r="F172" s="40">
        <v>15</v>
      </c>
      <c r="G172" s="40">
        <v>0</v>
      </c>
      <c r="H172" s="40">
        <v>0</v>
      </c>
      <c r="I172" s="40">
        <v>0</v>
      </c>
      <c r="J172" s="40">
        <v>15</v>
      </c>
    </row>
    <row r="173" spans="1:10" ht="20.100000000000001" customHeight="1">
      <c r="A173" s="38" t="s">
        <v>160</v>
      </c>
      <c r="B173" s="39"/>
      <c r="C173" s="39"/>
      <c r="D173" s="39" t="s">
        <v>157</v>
      </c>
      <c r="E173" s="40">
        <f t="shared" ref="E173:J174" si="32">E174</f>
        <v>38.85</v>
      </c>
      <c r="F173" s="40">
        <f t="shared" si="32"/>
        <v>38.85</v>
      </c>
      <c r="G173" s="40">
        <f t="shared" si="32"/>
        <v>38.85</v>
      </c>
      <c r="H173" s="40">
        <f t="shared" si="32"/>
        <v>38.85</v>
      </c>
      <c r="I173" s="40">
        <f t="shared" si="32"/>
        <v>0</v>
      </c>
      <c r="J173" s="40">
        <f t="shared" si="32"/>
        <v>0</v>
      </c>
    </row>
    <row r="174" spans="1:10" ht="20.100000000000001" customHeight="1">
      <c r="A174" s="38"/>
      <c r="B174" s="39" t="s">
        <v>134</v>
      </c>
      <c r="C174" s="39"/>
      <c r="D174" s="39" t="s">
        <v>158</v>
      </c>
      <c r="E174" s="40">
        <f t="shared" si="32"/>
        <v>38.85</v>
      </c>
      <c r="F174" s="40">
        <f t="shared" si="32"/>
        <v>38.85</v>
      </c>
      <c r="G174" s="40">
        <f t="shared" si="32"/>
        <v>38.85</v>
      </c>
      <c r="H174" s="40">
        <f t="shared" si="32"/>
        <v>38.85</v>
      </c>
      <c r="I174" s="40">
        <f t="shared" si="32"/>
        <v>0</v>
      </c>
      <c r="J174" s="40">
        <f t="shared" si="32"/>
        <v>0</v>
      </c>
    </row>
    <row r="175" spans="1:10" ht="20.100000000000001" customHeight="1">
      <c r="A175" s="38"/>
      <c r="B175" s="39"/>
      <c r="C175" s="39" t="s">
        <v>115</v>
      </c>
      <c r="D175" s="39" t="s">
        <v>159</v>
      </c>
      <c r="E175" s="40">
        <f t="shared" ref="E175:J175" si="33">SUM(E176:E180)</f>
        <v>38.85</v>
      </c>
      <c r="F175" s="40">
        <f t="shared" si="33"/>
        <v>38.85</v>
      </c>
      <c r="G175" s="40">
        <f t="shared" si="33"/>
        <v>38.85</v>
      </c>
      <c r="H175" s="40">
        <f t="shared" si="33"/>
        <v>38.85</v>
      </c>
      <c r="I175" s="40">
        <f t="shared" si="33"/>
        <v>0</v>
      </c>
      <c r="J175" s="40">
        <f t="shared" si="33"/>
        <v>0</v>
      </c>
    </row>
    <row r="176" spans="1:10" ht="20.100000000000001" customHeight="1">
      <c r="A176" s="38" t="s">
        <v>174</v>
      </c>
      <c r="B176" s="39" t="s">
        <v>167</v>
      </c>
      <c r="C176" s="39" t="s">
        <v>165</v>
      </c>
      <c r="D176" s="39" t="s">
        <v>161</v>
      </c>
      <c r="E176" s="40">
        <v>10.56</v>
      </c>
      <c r="F176" s="40">
        <v>10.56</v>
      </c>
      <c r="G176" s="40">
        <v>10.56</v>
      </c>
      <c r="H176" s="40">
        <v>10.56</v>
      </c>
      <c r="I176" s="40">
        <v>0</v>
      </c>
      <c r="J176" s="40">
        <v>0</v>
      </c>
    </row>
    <row r="177" spans="1:10" ht="20.100000000000001" customHeight="1">
      <c r="A177" s="38" t="s">
        <v>174</v>
      </c>
      <c r="B177" s="39" t="s">
        <v>167</v>
      </c>
      <c r="C177" s="39" t="s">
        <v>165</v>
      </c>
      <c r="D177" s="39" t="s">
        <v>161</v>
      </c>
      <c r="E177" s="40">
        <v>10.31</v>
      </c>
      <c r="F177" s="40">
        <v>10.31</v>
      </c>
      <c r="G177" s="40">
        <v>10.31</v>
      </c>
      <c r="H177" s="40">
        <v>10.31</v>
      </c>
      <c r="I177" s="40">
        <v>0</v>
      </c>
      <c r="J177" s="40">
        <v>0</v>
      </c>
    </row>
    <row r="178" spans="1:10" ht="20.100000000000001" customHeight="1">
      <c r="A178" s="38" t="s">
        <v>174</v>
      </c>
      <c r="B178" s="39" t="s">
        <v>167</v>
      </c>
      <c r="C178" s="39" t="s">
        <v>165</v>
      </c>
      <c r="D178" s="39" t="s">
        <v>161</v>
      </c>
      <c r="E178" s="40">
        <v>5.68</v>
      </c>
      <c r="F178" s="40">
        <v>5.68</v>
      </c>
      <c r="G178" s="40">
        <v>5.68</v>
      </c>
      <c r="H178" s="40">
        <v>5.68</v>
      </c>
      <c r="I178" s="40">
        <v>0</v>
      </c>
      <c r="J178" s="40">
        <v>0</v>
      </c>
    </row>
    <row r="179" spans="1:10" ht="20.100000000000001" customHeight="1">
      <c r="A179" s="38" t="s">
        <v>174</v>
      </c>
      <c r="B179" s="39" t="s">
        <v>167</v>
      </c>
      <c r="C179" s="39" t="s">
        <v>165</v>
      </c>
      <c r="D179" s="39" t="s">
        <v>161</v>
      </c>
      <c r="E179" s="40">
        <v>7.24</v>
      </c>
      <c r="F179" s="40">
        <v>7.24</v>
      </c>
      <c r="G179" s="40">
        <v>7.24</v>
      </c>
      <c r="H179" s="40">
        <v>7.24</v>
      </c>
      <c r="I179" s="40">
        <v>0</v>
      </c>
      <c r="J179" s="40">
        <v>0</v>
      </c>
    </row>
    <row r="180" spans="1:10" ht="20.100000000000001" customHeight="1">
      <c r="A180" s="38" t="s">
        <v>174</v>
      </c>
      <c r="B180" s="39" t="s">
        <v>167</v>
      </c>
      <c r="C180" s="39" t="s">
        <v>165</v>
      </c>
      <c r="D180" s="39" t="s">
        <v>161</v>
      </c>
      <c r="E180" s="40">
        <v>5.0599999999999996</v>
      </c>
      <c r="F180" s="40">
        <v>5.0599999999999996</v>
      </c>
      <c r="G180" s="40">
        <v>5.0599999999999996</v>
      </c>
      <c r="H180" s="40">
        <v>5.0599999999999996</v>
      </c>
      <c r="I180" s="40">
        <v>0</v>
      </c>
      <c r="J180" s="40">
        <v>0</v>
      </c>
    </row>
    <row r="181" spans="1:10" ht="20.100000000000001" customHeight="1">
      <c r="A181"/>
      <c r="B181"/>
      <c r="C181"/>
      <c r="D181"/>
      <c r="E181"/>
      <c r="F181"/>
      <c r="G181"/>
      <c r="H181"/>
      <c r="I181"/>
      <c r="J181"/>
    </row>
    <row r="182" spans="1:10" ht="20.100000000000001" customHeight="1">
      <c r="A182"/>
      <c r="B182"/>
      <c r="C182"/>
      <c r="D182"/>
      <c r="E182"/>
      <c r="F182"/>
      <c r="G182"/>
      <c r="H182"/>
      <c r="I182"/>
      <c r="J182"/>
    </row>
    <row r="183" spans="1:10" ht="20.100000000000001" customHeight="1">
      <c r="A183"/>
      <c r="B183"/>
      <c r="C183"/>
      <c r="D183"/>
      <c r="E183"/>
      <c r="F183"/>
      <c r="G183"/>
      <c r="H183"/>
      <c r="I183"/>
      <c r="J183"/>
    </row>
    <row r="184" spans="1:10" ht="20.100000000000001" customHeight="1">
      <c r="A184"/>
      <c r="B184"/>
      <c r="C184"/>
      <c r="D184"/>
      <c r="E184"/>
      <c r="F184"/>
      <c r="G184"/>
      <c r="H184"/>
      <c r="I184"/>
      <c r="J184"/>
    </row>
    <row r="185" spans="1:10" ht="20.100000000000001" customHeight="1">
      <c r="A185"/>
      <c r="B185"/>
      <c r="C185"/>
      <c r="D185"/>
      <c r="E185"/>
      <c r="F185"/>
      <c r="G185"/>
      <c r="H185"/>
      <c r="I185"/>
      <c r="J185"/>
    </row>
    <row r="186" spans="1:10" ht="20.100000000000001" customHeight="1">
      <c r="A186"/>
      <c r="B186"/>
      <c r="C186"/>
      <c r="D186"/>
      <c r="E186"/>
      <c r="F186"/>
      <c r="G186"/>
      <c r="H186"/>
      <c r="I186"/>
      <c r="J186"/>
    </row>
    <row r="187" spans="1:10" ht="20.100000000000001" customHeight="1">
      <c r="A187"/>
      <c r="B187"/>
      <c r="C187"/>
      <c r="D187"/>
      <c r="E187"/>
      <c r="F187"/>
      <c r="G187"/>
      <c r="H187"/>
      <c r="I187"/>
      <c r="J187"/>
    </row>
    <row r="188" spans="1:10" ht="20.100000000000001" customHeight="1">
      <c r="A188"/>
      <c r="B188"/>
      <c r="C188"/>
      <c r="D188"/>
      <c r="E188"/>
      <c r="F188"/>
      <c r="G188"/>
      <c r="H188"/>
      <c r="I188"/>
      <c r="J188"/>
    </row>
    <row r="189" spans="1:10" ht="20.100000000000001" customHeight="1">
      <c r="A189"/>
      <c r="B189"/>
      <c r="C189"/>
      <c r="D189"/>
      <c r="E189"/>
      <c r="F189"/>
      <c r="G189"/>
      <c r="H189"/>
      <c r="I189"/>
      <c r="J189"/>
    </row>
    <row r="190" spans="1:10" ht="20.100000000000001" customHeight="1">
      <c r="A190"/>
      <c r="B190"/>
      <c r="C190"/>
      <c r="D190"/>
      <c r="E190"/>
      <c r="F190"/>
      <c r="G190"/>
      <c r="H190"/>
      <c r="I190"/>
      <c r="J190"/>
    </row>
    <row r="191" spans="1:10" ht="20.100000000000001" customHeight="1">
      <c r="A191"/>
      <c r="B191"/>
      <c r="C191"/>
      <c r="D191"/>
      <c r="E191"/>
      <c r="F191"/>
      <c r="G191"/>
      <c r="H191"/>
      <c r="I191"/>
      <c r="J191"/>
    </row>
    <row r="192" spans="1:10" ht="20.100000000000001" customHeight="1">
      <c r="A192"/>
      <c r="B192"/>
      <c r="C192"/>
      <c r="D192"/>
      <c r="E192"/>
      <c r="F192"/>
      <c r="G192"/>
      <c r="H192"/>
      <c r="I192"/>
      <c r="J192"/>
    </row>
    <row r="193" spans="1:10" ht="20.100000000000001" customHeight="1">
      <c r="A193"/>
      <c r="B193"/>
      <c r="C193"/>
      <c r="D193"/>
      <c r="E193"/>
      <c r="F193"/>
      <c r="G193"/>
      <c r="H193"/>
      <c r="I193"/>
      <c r="J193"/>
    </row>
    <row r="194" spans="1:10" ht="20.100000000000001" customHeight="1">
      <c r="A194"/>
      <c r="B194"/>
      <c r="C194"/>
      <c r="D194"/>
      <c r="E194"/>
      <c r="F194"/>
      <c r="G194"/>
      <c r="H194"/>
      <c r="I194"/>
      <c r="J194"/>
    </row>
    <row r="195" spans="1:10" ht="20.100000000000001" customHeight="1">
      <c r="A195"/>
      <c r="B195"/>
      <c r="C195"/>
      <c r="D195"/>
      <c r="E195"/>
      <c r="F195"/>
      <c r="G195"/>
      <c r="H195"/>
      <c r="I195"/>
      <c r="J195"/>
    </row>
    <row r="196" spans="1:10" ht="20.100000000000001" customHeight="1">
      <c r="A196"/>
      <c r="B196"/>
      <c r="C196"/>
      <c r="D196"/>
      <c r="E196"/>
      <c r="F196"/>
      <c r="G196"/>
      <c r="H196"/>
      <c r="I196"/>
      <c r="J196"/>
    </row>
    <row r="197" spans="1:10" ht="20.100000000000001" customHeight="1">
      <c r="A197"/>
      <c r="B197"/>
      <c r="C197"/>
      <c r="D197"/>
      <c r="E197"/>
      <c r="F197"/>
      <c r="G197"/>
      <c r="H197"/>
      <c r="I197"/>
      <c r="J197"/>
    </row>
    <row r="198" spans="1:10" ht="20.100000000000001" customHeight="1">
      <c r="A198"/>
      <c r="B198"/>
      <c r="C198"/>
      <c r="D198"/>
      <c r="E198"/>
      <c r="F198"/>
      <c r="G198"/>
      <c r="H198"/>
      <c r="I198"/>
      <c r="J198"/>
    </row>
    <row r="199" spans="1:10" ht="20.100000000000001" customHeight="1">
      <c r="A199"/>
      <c r="B199"/>
      <c r="C199"/>
      <c r="D199"/>
      <c r="E199"/>
      <c r="F199"/>
      <c r="G199"/>
      <c r="H199"/>
      <c r="I199"/>
      <c r="J199"/>
    </row>
    <row r="200" spans="1:10" ht="20.100000000000001" customHeight="1">
      <c r="A200"/>
      <c r="B200"/>
      <c r="C200"/>
      <c r="D200"/>
      <c r="E200"/>
      <c r="F200"/>
      <c r="G200"/>
      <c r="H200"/>
      <c r="I200"/>
      <c r="J200"/>
    </row>
    <row r="201" spans="1:10" ht="20.100000000000001" customHeight="1">
      <c r="A201"/>
      <c r="B201"/>
      <c r="C201"/>
      <c r="D201"/>
      <c r="E201"/>
      <c r="F201"/>
      <c r="G201"/>
      <c r="H201"/>
      <c r="I201"/>
      <c r="J201"/>
    </row>
    <row r="202" spans="1:10" ht="20.100000000000001" customHeight="1">
      <c r="A202"/>
      <c r="B202"/>
      <c r="C202"/>
      <c r="D202"/>
      <c r="E202"/>
      <c r="F202"/>
      <c r="G202"/>
      <c r="H202"/>
      <c r="I202"/>
      <c r="J202"/>
    </row>
    <row r="203" spans="1:10" ht="20.100000000000001" customHeight="1">
      <c r="A203"/>
      <c r="B203"/>
      <c r="C203"/>
      <c r="D203"/>
      <c r="E203"/>
      <c r="F203"/>
      <c r="G203"/>
      <c r="H203"/>
      <c r="I203"/>
      <c r="J203"/>
    </row>
    <row r="204" spans="1:10" ht="20.100000000000001" customHeight="1">
      <c r="A204"/>
      <c r="B204"/>
      <c r="C204"/>
      <c r="D204"/>
      <c r="E204"/>
      <c r="F204"/>
      <c r="G204"/>
      <c r="H204"/>
      <c r="I204"/>
      <c r="J204"/>
    </row>
    <row r="205" spans="1:10" ht="20.100000000000001" customHeight="1">
      <c r="A205"/>
      <c r="B205"/>
      <c r="C205"/>
      <c r="D205"/>
      <c r="E205"/>
      <c r="F205"/>
      <c r="G205"/>
      <c r="H205"/>
      <c r="I205"/>
      <c r="J205"/>
    </row>
    <row r="206" spans="1:10" ht="20.100000000000001" customHeight="1">
      <c r="A206"/>
      <c r="B206"/>
      <c r="C206"/>
      <c r="D206"/>
      <c r="E206"/>
      <c r="F206"/>
      <c r="G206"/>
      <c r="H206"/>
      <c r="I206"/>
      <c r="J206"/>
    </row>
    <row r="207" spans="1:10" ht="20.100000000000001" customHeight="1">
      <c r="A207"/>
      <c r="B207"/>
      <c r="C207"/>
      <c r="D207"/>
      <c r="E207"/>
      <c r="F207"/>
      <c r="G207"/>
      <c r="H207"/>
      <c r="I207"/>
      <c r="J207"/>
    </row>
    <row r="208" spans="1:10" ht="20.100000000000001" customHeight="1">
      <c r="A208"/>
      <c r="B208"/>
      <c r="C208"/>
      <c r="D208"/>
      <c r="E208"/>
      <c r="F208"/>
      <c r="G208"/>
      <c r="H208"/>
      <c r="I208"/>
      <c r="J208"/>
    </row>
    <row r="209" spans="1:10" ht="20.100000000000001" customHeight="1">
      <c r="A209"/>
      <c r="B209"/>
      <c r="C209"/>
      <c r="D209"/>
      <c r="E209"/>
      <c r="F209"/>
      <c r="G209"/>
      <c r="H209"/>
      <c r="I209"/>
      <c r="J209"/>
    </row>
    <row r="210" spans="1:10" ht="20.100000000000001" customHeight="1">
      <c r="A210"/>
      <c r="B210"/>
      <c r="C210"/>
      <c r="D210"/>
      <c r="E210"/>
      <c r="F210"/>
      <c r="G210"/>
      <c r="H210"/>
      <c r="I210"/>
      <c r="J210"/>
    </row>
    <row r="211" spans="1:10" ht="20.100000000000001" customHeight="1">
      <c r="A211"/>
      <c r="B211"/>
      <c r="C211"/>
      <c r="D211"/>
      <c r="E211"/>
      <c r="F211"/>
      <c r="G211"/>
      <c r="H211"/>
      <c r="I211"/>
      <c r="J211"/>
    </row>
    <row r="212" spans="1:10" ht="20.100000000000001" customHeight="1">
      <c r="A212"/>
      <c r="B212"/>
      <c r="C212"/>
      <c r="D212"/>
      <c r="E212"/>
      <c r="F212"/>
      <c r="G212"/>
      <c r="H212"/>
      <c r="I212"/>
      <c r="J212"/>
    </row>
    <row r="213" spans="1:10" ht="20.100000000000001" customHeight="1">
      <c r="A213"/>
      <c r="B213"/>
      <c r="C213"/>
      <c r="D213"/>
      <c r="E213"/>
      <c r="F213"/>
      <c r="G213"/>
      <c r="H213"/>
      <c r="I213"/>
      <c r="J213"/>
    </row>
    <row r="214" spans="1:10" ht="20.100000000000001" customHeight="1">
      <c r="A214"/>
      <c r="B214"/>
      <c r="C214"/>
      <c r="D214"/>
      <c r="E214"/>
      <c r="F214"/>
      <c r="G214"/>
      <c r="H214"/>
      <c r="I214"/>
      <c r="J214"/>
    </row>
    <row r="215" spans="1:10" ht="20.100000000000001" customHeight="1">
      <c r="A215"/>
      <c r="B215"/>
      <c r="C215"/>
      <c r="D215"/>
      <c r="E215"/>
      <c r="F215"/>
      <c r="G215"/>
      <c r="H215"/>
      <c r="I215"/>
      <c r="J215"/>
    </row>
    <row r="216" spans="1:10" ht="20.100000000000001" customHeight="1">
      <c r="A216"/>
      <c r="B216"/>
      <c r="C216"/>
      <c r="D216"/>
      <c r="E216"/>
      <c r="F216"/>
      <c r="G216"/>
      <c r="H216"/>
      <c r="I216"/>
      <c r="J216"/>
    </row>
    <row r="217" spans="1:10" ht="20.100000000000001" customHeight="1">
      <c r="A217"/>
      <c r="B217"/>
      <c r="C217"/>
      <c r="D217"/>
      <c r="E217"/>
      <c r="F217"/>
      <c r="G217"/>
      <c r="H217"/>
      <c r="I217"/>
      <c r="J217"/>
    </row>
    <row r="218" spans="1:10" ht="20.100000000000001" customHeight="1">
      <c r="A218"/>
      <c r="B218"/>
      <c r="C218"/>
      <c r="D218"/>
      <c r="E218"/>
      <c r="F218"/>
      <c r="G218"/>
      <c r="H218"/>
      <c r="I218"/>
      <c r="J218"/>
    </row>
    <row r="219" spans="1:10" ht="20.100000000000001" customHeight="1">
      <c r="A219"/>
      <c r="B219"/>
      <c r="C219"/>
      <c r="D219"/>
      <c r="E219"/>
      <c r="F219"/>
      <c r="G219"/>
      <c r="H219"/>
      <c r="I219"/>
      <c r="J219"/>
    </row>
    <row r="220" spans="1:10" ht="20.100000000000001" customHeight="1">
      <c r="A220"/>
      <c r="B220"/>
      <c r="C220"/>
      <c r="D220"/>
      <c r="E220"/>
      <c r="F220"/>
      <c r="G220"/>
      <c r="H220"/>
      <c r="I220"/>
      <c r="J220"/>
    </row>
    <row r="221" spans="1:10" ht="20.100000000000001" customHeight="1">
      <c r="A221"/>
      <c r="B221"/>
      <c r="C221"/>
      <c r="D221"/>
      <c r="E221"/>
      <c r="F221"/>
      <c r="G221"/>
      <c r="H221"/>
      <c r="I221"/>
      <c r="J221"/>
    </row>
    <row r="222" spans="1:10" ht="20.100000000000001" customHeight="1">
      <c r="A222"/>
      <c r="B222"/>
      <c r="C222"/>
      <c r="D222"/>
      <c r="E222"/>
      <c r="F222"/>
      <c r="G222"/>
      <c r="H222"/>
      <c r="I222"/>
      <c r="J222"/>
    </row>
    <row r="223" spans="1:10" ht="20.100000000000001" customHeight="1">
      <c r="A223"/>
      <c r="B223"/>
      <c r="C223"/>
      <c r="D223"/>
      <c r="E223"/>
      <c r="F223"/>
      <c r="G223"/>
      <c r="H223"/>
      <c r="I223"/>
      <c r="J223"/>
    </row>
    <row r="224" spans="1:10" ht="20.100000000000001" customHeight="1">
      <c r="A224"/>
      <c r="B224"/>
      <c r="C224"/>
      <c r="D224"/>
      <c r="E224"/>
      <c r="F224"/>
      <c r="G224"/>
      <c r="H224"/>
      <c r="I224"/>
      <c r="J224"/>
    </row>
    <row r="225" spans="1:10" ht="20.100000000000001" customHeight="1">
      <c r="A225"/>
      <c r="B225"/>
      <c r="C225"/>
      <c r="D225"/>
      <c r="E225"/>
      <c r="F225"/>
      <c r="G225"/>
      <c r="H225"/>
      <c r="I225"/>
      <c r="J225"/>
    </row>
    <row r="226" spans="1:10" ht="20.100000000000001" customHeight="1">
      <c r="A226"/>
      <c r="B226"/>
      <c r="C226"/>
      <c r="D226"/>
      <c r="E226"/>
      <c r="F226"/>
      <c r="G226"/>
      <c r="H226"/>
      <c r="I226"/>
      <c r="J226"/>
    </row>
    <row r="227" spans="1:10" ht="20.100000000000001" customHeight="1">
      <c r="A227"/>
      <c r="B227"/>
      <c r="C227"/>
      <c r="D227"/>
      <c r="E227"/>
      <c r="F227"/>
      <c r="G227"/>
      <c r="H227"/>
      <c r="I227"/>
      <c r="J227"/>
    </row>
    <row r="228" spans="1:10" ht="20.100000000000001" customHeight="1">
      <c r="A228"/>
      <c r="B228"/>
      <c r="C228"/>
      <c r="D228"/>
      <c r="E228"/>
      <c r="F228"/>
      <c r="G228"/>
      <c r="H228"/>
      <c r="I228"/>
      <c r="J228"/>
    </row>
    <row r="229" spans="1:10" ht="20.100000000000001" customHeight="1">
      <c r="A229"/>
      <c r="B229"/>
      <c r="C229"/>
      <c r="D229"/>
      <c r="E229"/>
      <c r="F229"/>
      <c r="G229"/>
      <c r="H229"/>
      <c r="I229"/>
      <c r="J229"/>
    </row>
    <row r="230" spans="1:10" ht="20.100000000000001" customHeight="1">
      <c r="A230"/>
      <c r="B230"/>
      <c r="C230"/>
      <c r="D230"/>
      <c r="E230"/>
      <c r="F230"/>
      <c r="G230"/>
      <c r="H230"/>
      <c r="I230"/>
      <c r="J230"/>
    </row>
    <row r="231" spans="1:10" ht="20.100000000000001" customHeight="1">
      <c r="A231"/>
      <c r="B231"/>
      <c r="C231"/>
      <c r="D231"/>
      <c r="E231"/>
      <c r="F231"/>
      <c r="G231"/>
      <c r="H231"/>
      <c r="I231"/>
      <c r="J231"/>
    </row>
    <row r="232" spans="1:10" ht="20.100000000000001" customHeight="1">
      <c r="A232"/>
      <c r="B232"/>
      <c r="C232"/>
      <c r="D232"/>
      <c r="E232"/>
      <c r="F232"/>
      <c r="G232"/>
      <c r="H232"/>
      <c r="I232"/>
      <c r="J232"/>
    </row>
    <row r="233" spans="1:10" ht="20.100000000000001" customHeight="1">
      <c r="A233"/>
      <c r="B233"/>
      <c r="C233"/>
      <c r="D233"/>
      <c r="E233"/>
      <c r="F233"/>
      <c r="G233"/>
      <c r="H233"/>
      <c r="I233"/>
      <c r="J233"/>
    </row>
    <row r="234" spans="1:10" ht="20.100000000000001" customHeight="1">
      <c r="A234"/>
      <c r="B234"/>
      <c r="C234"/>
      <c r="D234"/>
      <c r="E234"/>
      <c r="F234"/>
      <c r="G234"/>
      <c r="H234"/>
      <c r="I234"/>
      <c r="J234"/>
    </row>
    <row r="235" spans="1:10" ht="20.100000000000001" customHeight="1">
      <c r="A235"/>
      <c r="B235"/>
      <c r="C235"/>
      <c r="D235"/>
      <c r="E235"/>
      <c r="F235"/>
      <c r="G235"/>
      <c r="H235"/>
      <c r="I235"/>
      <c r="J235"/>
    </row>
    <row r="236" spans="1:10" ht="20.100000000000001" customHeight="1">
      <c r="A236"/>
      <c r="B236"/>
      <c r="C236"/>
      <c r="D236"/>
      <c r="E236"/>
      <c r="F236"/>
      <c r="G236"/>
      <c r="H236"/>
      <c r="I236"/>
      <c r="J236"/>
    </row>
    <row r="237" spans="1:10" ht="20.100000000000001" customHeight="1">
      <c r="A237"/>
      <c r="B237"/>
      <c r="C237"/>
      <c r="D237"/>
      <c r="E237"/>
      <c r="F237"/>
      <c r="G237"/>
      <c r="H237"/>
      <c r="I237"/>
      <c r="J237"/>
    </row>
    <row r="238" spans="1:10" ht="20.100000000000001" customHeight="1">
      <c r="A238"/>
      <c r="B238"/>
      <c r="C238"/>
      <c r="D238"/>
      <c r="E238"/>
      <c r="F238"/>
      <c r="G238"/>
      <c r="H238"/>
      <c r="I238"/>
      <c r="J238"/>
    </row>
    <row r="239" spans="1:10" ht="20.100000000000001" customHeight="1">
      <c r="A239"/>
      <c r="B239"/>
      <c r="C239"/>
      <c r="D239"/>
      <c r="E239"/>
      <c r="F239"/>
      <c r="G239"/>
      <c r="H239"/>
      <c r="I239"/>
      <c r="J239"/>
    </row>
    <row r="240" spans="1:10" ht="20.100000000000001" customHeight="1">
      <c r="A240"/>
      <c r="B240"/>
      <c r="C240"/>
      <c r="D240"/>
      <c r="E240"/>
      <c r="F240"/>
      <c r="G240"/>
      <c r="H240"/>
      <c r="I240"/>
      <c r="J240"/>
    </row>
    <row r="241" spans="1:10" ht="20.100000000000001" customHeight="1">
      <c r="A241"/>
      <c r="B241"/>
      <c r="C241"/>
      <c r="D241"/>
      <c r="E241"/>
      <c r="F241"/>
      <c r="G241"/>
      <c r="H241"/>
      <c r="I241"/>
      <c r="J241"/>
    </row>
    <row r="242" spans="1:10" ht="20.100000000000001" customHeight="1">
      <c r="A242"/>
      <c r="B242"/>
      <c r="C242"/>
      <c r="D242"/>
      <c r="E242"/>
      <c r="F242"/>
      <c r="G242"/>
      <c r="H242"/>
      <c r="I242"/>
      <c r="J242"/>
    </row>
    <row r="243" spans="1:10" ht="20.100000000000001" customHeight="1">
      <c r="A243"/>
      <c r="B243"/>
      <c r="C243"/>
      <c r="D243"/>
      <c r="E243"/>
      <c r="F243"/>
      <c r="G243"/>
      <c r="H243"/>
      <c r="I243"/>
      <c r="J243"/>
    </row>
    <row r="244" spans="1:10" ht="20.100000000000001" customHeight="1">
      <c r="A244"/>
      <c r="B244"/>
      <c r="C244"/>
      <c r="D244"/>
      <c r="E244"/>
      <c r="F244"/>
      <c r="G244"/>
      <c r="H244"/>
      <c r="I244"/>
      <c r="J244"/>
    </row>
    <row r="245" spans="1:10" ht="20.100000000000001" customHeight="1">
      <c r="A245"/>
      <c r="B245"/>
      <c r="C245"/>
      <c r="D245"/>
      <c r="E245"/>
      <c r="F245"/>
      <c r="G245"/>
      <c r="H245"/>
      <c r="I245"/>
      <c r="J245"/>
    </row>
    <row r="246" spans="1:10" ht="20.100000000000001" customHeight="1">
      <c r="A246"/>
      <c r="B246"/>
      <c r="C246"/>
      <c r="D246"/>
      <c r="E246"/>
      <c r="F246"/>
      <c r="G246"/>
      <c r="H246"/>
      <c r="I246"/>
      <c r="J246"/>
    </row>
    <row r="247" spans="1:10" ht="20.100000000000001" customHeight="1">
      <c r="A247"/>
      <c r="B247"/>
      <c r="C247"/>
      <c r="D247"/>
      <c r="E247"/>
      <c r="F247"/>
      <c r="G247"/>
      <c r="H247"/>
      <c r="I247"/>
      <c r="J247"/>
    </row>
    <row r="248" spans="1:10" ht="20.100000000000001" customHeight="1">
      <c r="A248"/>
      <c r="B248"/>
      <c r="C248"/>
      <c r="D248"/>
      <c r="E248"/>
      <c r="F248"/>
      <c r="G248"/>
      <c r="H248"/>
      <c r="I248"/>
      <c r="J248"/>
    </row>
    <row r="249" spans="1:10" ht="20.100000000000001" customHeight="1">
      <c r="A249"/>
      <c r="B249"/>
      <c r="C249"/>
      <c r="D249"/>
      <c r="E249"/>
      <c r="F249"/>
      <c r="G249"/>
      <c r="H249"/>
      <c r="I249"/>
      <c r="J249"/>
    </row>
    <row r="250" spans="1:10" ht="20.100000000000001" customHeight="1">
      <c r="A250"/>
      <c r="B250"/>
      <c r="C250"/>
      <c r="D250"/>
      <c r="E250"/>
      <c r="F250"/>
      <c r="G250"/>
      <c r="H250"/>
      <c r="I250"/>
      <c r="J250"/>
    </row>
    <row r="251" spans="1:10" ht="20.100000000000001" customHeight="1">
      <c r="A251"/>
      <c r="B251"/>
      <c r="C251"/>
      <c r="D251"/>
      <c r="E251"/>
      <c r="F251"/>
      <c r="G251"/>
      <c r="H251"/>
      <c r="I251"/>
      <c r="J251"/>
    </row>
    <row r="252" spans="1:10" ht="20.100000000000001" customHeight="1">
      <c r="A252"/>
      <c r="B252"/>
      <c r="C252"/>
      <c r="D252"/>
      <c r="E252"/>
      <c r="F252"/>
      <c r="G252"/>
      <c r="H252"/>
      <c r="I252"/>
      <c r="J252"/>
    </row>
    <row r="253" spans="1:10" ht="20.100000000000001" customHeight="1">
      <c r="A253"/>
      <c r="B253"/>
      <c r="C253"/>
      <c r="D253"/>
      <c r="E253"/>
      <c r="F253"/>
      <c r="G253"/>
      <c r="H253"/>
      <c r="I253"/>
      <c r="J253"/>
    </row>
    <row r="254" spans="1:10" ht="20.100000000000001" customHeight="1">
      <c r="A254"/>
      <c r="B254"/>
      <c r="C254"/>
      <c r="D254"/>
      <c r="E254"/>
      <c r="F254"/>
      <c r="G254"/>
      <c r="H254"/>
      <c r="I254"/>
      <c r="J254"/>
    </row>
    <row r="255" spans="1:10" ht="20.100000000000001" customHeight="1">
      <c r="A255"/>
      <c r="B255"/>
      <c r="C255"/>
      <c r="D255"/>
      <c r="E255"/>
      <c r="F255"/>
      <c r="G255"/>
      <c r="H255"/>
      <c r="I255"/>
      <c r="J255"/>
    </row>
    <row r="256" spans="1:10" ht="20.100000000000001" customHeight="1">
      <c r="A256"/>
      <c r="B256"/>
      <c r="C256"/>
      <c r="D256"/>
      <c r="E256"/>
      <c r="F256"/>
      <c r="G256"/>
      <c r="H256"/>
      <c r="I256"/>
      <c r="J256"/>
    </row>
    <row r="257" spans="1:10" ht="20.100000000000001" customHeight="1">
      <c r="A257"/>
      <c r="B257"/>
      <c r="C257"/>
      <c r="D257"/>
      <c r="E257"/>
      <c r="F257"/>
      <c r="G257"/>
      <c r="H257"/>
      <c r="I257"/>
      <c r="J257"/>
    </row>
    <row r="258" spans="1:10" ht="20.100000000000001" customHeight="1">
      <c r="A258"/>
      <c r="B258"/>
      <c r="C258"/>
      <c r="D258"/>
      <c r="E258"/>
      <c r="F258"/>
      <c r="G258"/>
      <c r="H258"/>
      <c r="I258"/>
      <c r="J258"/>
    </row>
    <row r="259" spans="1:10" ht="20.100000000000001" customHeight="1">
      <c r="A259"/>
      <c r="B259"/>
      <c r="C259"/>
      <c r="D259"/>
      <c r="E259"/>
      <c r="F259"/>
      <c r="G259"/>
      <c r="H259"/>
      <c r="I259"/>
      <c r="J259"/>
    </row>
    <row r="260" spans="1:10" ht="20.100000000000001" customHeight="1">
      <c r="A260"/>
      <c r="B260"/>
      <c r="C260"/>
      <c r="D260"/>
      <c r="E260"/>
      <c r="F260"/>
      <c r="G260"/>
      <c r="H260"/>
      <c r="I260"/>
      <c r="J260"/>
    </row>
    <row r="261" spans="1:10" ht="20.100000000000001" customHeight="1">
      <c r="A261"/>
      <c r="B261"/>
      <c r="C261"/>
      <c r="D261"/>
      <c r="E261"/>
      <c r="F261"/>
      <c r="G261"/>
      <c r="H261"/>
      <c r="I261"/>
      <c r="J261"/>
    </row>
    <row r="262" spans="1:10" ht="20.100000000000001" customHeight="1">
      <c r="A262"/>
      <c r="B262"/>
      <c r="C262"/>
      <c r="D262"/>
      <c r="E262"/>
      <c r="F262"/>
      <c r="G262"/>
      <c r="H262"/>
      <c r="I262"/>
      <c r="J262"/>
    </row>
    <row r="263" spans="1:10" ht="20.100000000000001" customHeight="1">
      <c r="A263"/>
      <c r="B263"/>
      <c r="C263"/>
      <c r="D263"/>
      <c r="E263"/>
      <c r="F263"/>
      <c r="G263"/>
      <c r="H263"/>
      <c r="I263"/>
      <c r="J263"/>
    </row>
    <row r="264" spans="1:10" ht="20.100000000000001" customHeight="1">
      <c r="A264"/>
      <c r="B264"/>
      <c r="C264"/>
      <c r="D264"/>
      <c r="E264"/>
      <c r="F264"/>
      <c r="G264"/>
      <c r="H264"/>
      <c r="I264"/>
      <c r="J264"/>
    </row>
    <row r="265" spans="1:10" ht="20.100000000000001" customHeight="1">
      <c r="A265"/>
      <c r="B265"/>
      <c r="C265"/>
      <c r="D265"/>
      <c r="E265"/>
      <c r="F265"/>
      <c r="G265"/>
      <c r="H265"/>
      <c r="I265"/>
      <c r="J265"/>
    </row>
    <row r="266" spans="1:10" ht="20.100000000000001" customHeight="1">
      <c r="A266"/>
      <c r="B266"/>
      <c r="C266"/>
      <c r="D266"/>
      <c r="E266"/>
      <c r="F266"/>
      <c r="G266"/>
      <c r="H266"/>
      <c r="I266"/>
      <c r="J266"/>
    </row>
    <row r="267" spans="1:10" ht="20.100000000000001" customHeight="1">
      <c r="A267"/>
      <c r="B267"/>
      <c r="C267"/>
      <c r="D267"/>
      <c r="E267"/>
      <c r="F267"/>
      <c r="G267"/>
      <c r="H267"/>
      <c r="I267"/>
      <c r="J267"/>
    </row>
    <row r="268" spans="1:10" ht="20.100000000000001" customHeight="1">
      <c r="A268"/>
      <c r="B268"/>
      <c r="C268"/>
      <c r="D268"/>
      <c r="E268"/>
      <c r="F268"/>
      <c r="G268"/>
      <c r="H268"/>
      <c r="I268"/>
      <c r="J268"/>
    </row>
    <row r="269" spans="1:10" ht="20.100000000000001" customHeight="1">
      <c r="A269"/>
      <c r="B269"/>
      <c r="C269"/>
      <c r="D269"/>
      <c r="E269"/>
      <c r="F269"/>
      <c r="G269"/>
      <c r="H269"/>
      <c r="I269"/>
      <c r="J269"/>
    </row>
    <row r="270" spans="1:10" ht="20.100000000000001" customHeight="1">
      <c r="A270"/>
      <c r="B270"/>
      <c r="C270"/>
      <c r="D270"/>
      <c r="E270"/>
      <c r="F270"/>
      <c r="G270"/>
      <c r="H270"/>
      <c r="I270"/>
      <c r="J270"/>
    </row>
    <row r="271" spans="1:10" ht="20.100000000000001" customHeight="1">
      <c r="A271"/>
      <c r="B271"/>
      <c r="C271"/>
      <c r="D271"/>
      <c r="E271"/>
      <c r="F271"/>
      <c r="G271"/>
      <c r="H271"/>
      <c r="I271"/>
      <c r="J271"/>
    </row>
    <row r="272" spans="1:10" ht="20.100000000000001" customHeight="1">
      <c r="A272"/>
      <c r="B272"/>
      <c r="C272"/>
      <c r="D272"/>
      <c r="E272"/>
      <c r="F272"/>
      <c r="G272"/>
      <c r="H272"/>
      <c r="I272"/>
      <c r="J272"/>
    </row>
    <row r="273" spans="1:10" ht="20.100000000000001" customHeight="1">
      <c r="A273"/>
      <c r="B273"/>
      <c r="C273"/>
      <c r="D273"/>
      <c r="E273"/>
      <c r="F273"/>
      <c r="G273"/>
      <c r="H273"/>
      <c r="I273"/>
      <c r="J273"/>
    </row>
    <row r="274" spans="1:10" ht="20.100000000000001" customHeight="1">
      <c r="A274"/>
      <c r="B274"/>
      <c r="C274"/>
      <c r="D274"/>
      <c r="E274"/>
      <c r="F274"/>
      <c r="G274"/>
      <c r="H274"/>
      <c r="I274"/>
      <c r="J274"/>
    </row>
    <row r="275" spans="1:10" ht="20.100000000000001" customHeight="1">
      <c r="A275"/>
      <c r="B275"/>
      <c r="C275"/>
      <c r="D275"/>
      <c r="E275"/>
      <c r="F275"/>
      <c r="G275"/>
      <c r="H275"/>
      <c r="I275"/>
      <c r="J275"/>
    </row>
    <row r="276" spans="1:10" ht="20.100000000000001" customHeight="1">
      <c r="A276"/>
      <c r="B276"/>
      <c r="C276"/>
      <c r="D276"/>
      <c r="E276"/>
      <c r="F276"/>
      <c r="G276"/>
      <c r="H276"/>
      <c r="I276"/>
      <c r="J276"/>
    </row>
    <row r="277" spans="1:10" ht="20.100000000000001" customHeight="1">
      <c r="A277"/>
      <c r="B277"/>
      <c r="C277"/>
      <c r="D277"/>
      <c r="E277"/>
      <c r="F277"/>
      <c r="G277"/>
      <c r="H277"/>
      <c r="I277"/>
      <c r="J277"/>
    </row>
    <row r="278" spans="1:10" ht="20.100000000000001" customHeight="1">
      <c r="A278"/>
      <c r="B278"/>
      <c r="C278"/>
      <c r="D278"/>
      <c r="E278"/>
      <c r="F278"/>
      <c r="G278"/>
      <c r="H278"/>
      <c r="I278"/>
      <c r="J278"/>
    </row>
    <row r="279" spans="1:10" ht="20.100000000000001" customHeight="1">
      <c r="A279"/>
      <c r="B279"/>
      <c r="C279"/>
      <c r="D279"/>
      <c r="E279"/>
      <c r="F279"/>
      <c r="G279"/>
      <c r="H279"/>
      <c r="I279"/>
      <c r="J279"/>
    </row>
    <row r="280" spans="1:10" ht="20.100000000000001" customHeight="1">
      <c r="A280"/>
      <c r="B280"/>
      <c r="C280"/>
      <c r="D280"/>
      <c r="E280"/>
      <c r="F280"/>
      <c r="G280"/>
      <c r="H280"/>
      <c r="I280"/>
      <c r="J280"/>
    </row>
    <row r="281" spans="1:10" ht="20.100000000000001" customHeight="1">
      <c r="A281"/>
      <c r="B281"/>
      <c r="C281"/>
      <c r="D281"/>
      <c r="E281"/>
      <c r="F281"/>
      <c r="G281"/>
      <c r="H281"/>
      <c r="I281"/>
      <c r="J281"/>
    </row>
    <row r="282" spans="1:10" ht="20.100000000000001" customHeight="1">
      <c r="A282"/>
      <c r="B282"/>
      <c r="C282"/>
      <c r="D282"/>
      <c r="E282"/>
      <c r="F282"/>
      <c r="G282"/>
      <c r="H282"/>
      <c r="I282"/>
      <c r="J282"/>
    </row>
    <row r="283" spans="1:10" ht="20.100000000000001" customHeight="1">
      <c r="A283"/>
      <c r="B283"/>
      <c r="C283"/>
      <c r="D283"/>
      <c r="E283"/>
      <c r="F283"/>
      <c r="G283"/>
      <c r="H283"/>
      <c r="I283"/>
      <c r="J283"/>
    </row>
    <row r="284" spans="1:10" ht="20.100000000000001" customHeight="1">
      <c r="A284"/>
      <c r="B284"/>
      <c r="C284"/>
      <c r="D284"/>
      <c r="E284"/>
      <c r="F284"/>
      <c r="G284"/>
      <c r="H284"/>
      <c r="I284"/>
      <c r="J284"/>
    </row>
    <row r="285" spans="1:10" ht="20.100000000000001" customHeight="1">
      <c r="A285"/>
      <c r="B285"/>
      <c r="C285"/>
      <c r="D285"/>
      <c r="E285"/>
      <c r="F285"/>
      <c r="G285"/>
      <c r="H285"/>
      <c r="I285"/>
      <c r="J285"/>
    </row>
    <row r="286" spans="1:10" ht="20.100000000000001" customHeight="1">
      <c r="A286"/>
      <c r="B286"/>
      <c r="C286"/>
      <c r="D286"/>
      <c r="E286"/>
      <c r="F286"/>
      <c r="G286"/>
      <c r="H286"/>
      <c r="I286"/>
      <c r="J286"/>
    </row>
    <row r="287" spans="1:10" ht="20.100000000000001" customHeight="1">
      <c r="A287"/>
      <c r="B287"/>
      <c r="C287"/>
      <c r="D287"/>
      <c r="E287"/>
      <c r="F287"/>
      <c r="G287"/>
      <c r="H287"/>
      <c r="I287"/>
      <c r="J287"/>
    </row>
    <row r="288" spans="1:10" ht="20.100000000000001" customHeight="1">
      <c r="A288"/>
      <c r="B288"/>
      <c r="C288"/>
      <c r="D288"/>
      <c r="E288"/>
      <c r="F288"/>
      <c r="G288"/>
      <c r="H288"/>
      <c r="I288"/>
      <c r="J288"/>
    </row>
    <row r="289" spans="1:10" ht="20.100000000000001" customHeight="1">
      <c r="A289"/>
      <c r="B289"/>
      <c r="C289"/>
      <c r="D289"/>
      <c r="E289"/>
      <c r="F289"/>
      <c r="G289"/>
      <c r="H289"/>
      <c r="I289"/>
      <c r="J289"/>
    </row>
    <row r="290" spans="1:10" ht="20.100000000000001" customHeight="1">
      <c r="A290"/>
      <c r="B290"/>
      <c r="C290"/>
      <c r="D290"/>
      <c r="E290"/>
      <c r="F290"/>
      <c r="G290"/>
      <c r="H290"/>
      <c r="I290"/>
      <c r="J290"/>
    </row>
    <row r="291" spans="1:10" ht="20.100000000000001" customHeight="1">
      <c r="A291"/>
      <c r="B291"/>
      <c r="C291"/>
      <c r="D291"/>
      <c r="E291"/>
      <c r="F291"/>
      <c r="G291"/>
      <c r="H291"/>
      <c r="I291"/>
      <c r="J291"/>
    </row>
    <row r="292" spans="1:10" ht="20.100000000000001" customHeight="1">
      <c r="A292"/>
      <c r="B292"/>
      <c r="C292"/>
      <c r="D292"/>
      <c r="E292"/>
      <c r="F292"/>
      <c r="G292"/>
      <c r="H292"/>
      <c r="I292"/>
      <c r="J292"/>
    </row>
    <row r="293" spans="1:10" ht="20.100000000000001" customHeight="1">
      <c r="A293"/>
      <c r="B293"/>
      <c r="C293"/>
      <c r="D293"/>
      <c r="E293"/>
      <c r="F293"/>
      <c r="G293"/>
      <c r="H293"/>
      <c r="I293"/>
      <c r="J293"/>
    </row>
    <row r="294" spans="1:10" ht="20.100000000000001" customHeight="1">
      <c r="A294"/>
      <c r="B294"/>
      <c r="C294"/>
      <c r="D294"/>
      <c r="E294"/>
      <c r="F294"/>
      <c r="G294"/>
      <c r="H294"/>
      <c r="I294"/>
      <c r="J294"/>
    </row>
    <row r="295" spans="1:10" ht="20.100000000000001" customHeight="1">
      <c r="A295"/>
      <c r="B295"/>
      <c r="C295"/>
      <c r="D295"/>
      <c r="E295"/>
      <c r="F295"/>
      <c r="G295"/>
      <c r="H295"/>
      <c r="I295"/>
      <c r="J295"/>
    </row>
    <row r="296" spans="1:10" ht="20.100000000000001" customHeight="1">
      <c r="A296"/>
      <c r="B296"/>
      <c r="C296"/>
      <c r="D296"/>
      <c r="E296"/>
      <c r="F296"/>
      <c r="G296"/>
      <c r="H296"/>
      <c r="I296"/>
      <c r="J296"/>
    </row>
    <row r="297" spans="1:10" ht="20.100000000000001" customHeight="1">
      <c r="A297"/>
      <c r="B297"/>
      <c r="C297"/>
      <c r="D297"/>
      <c r="E297"/>
      <c r="F297"/>
      <c r="G297"/>
      <c r="H297"/>
      <c r="I297"/>
      <c r="J297"/>
    </row>
    <row r="298" spans="1:10" ht="20.100000000000001" customHeight="1">
      <c r="A298"/>
      <c r="B298"/>
      <c r="C298"/>
      <c r="D298"/>
      <c r="E298"/>
      <c r="F298"/>
      <c r="G298"/>
      <c r="H298"/>
      <c r="I298"/>
      <c r="J298"/>
    </row>
    <row r="299" spans="1:10" ht="20.100000000000001" customHeight="1">
      <c r="A299"/>
      <c r="B299"/>
      <c r="C299"/>
      <c r="D299"/>
      <c r="E299"/>
      <c r="F299"/>
      <c r="G299"/>
      <c r="H299"/>
      <c r="I299"/>
      <c r="J299"/>
    </row>
    <row r="300" spans="1:10" ht="20.100000000000001" customHeight="1">
      <c r="A300"/>
      <c r="B300"/>
      <c r="C300"/>
      <c r="D300"/>
      <c r="E300"/>
      <c r="F300"/>
      <c r="G300"/>
      <c r="H300"/>
      <c r="I300"/>
      <c r="J300"/>
    </row>
    <row r="301" spans="1:10" ht="20.100000000000001" customHeight="1">
      <c r="A301"/>
      <c r="B301"/>
      <c r="C301"/>
      <c r="D301"/>
      <c r="E301"/>
      <c r="F301"/>
      <c r="G301"/>
      <c r="H301"/>
      <c r="I301"/>
      <c r="J301"/>
    </row>
    <row r="302" spans="1:10" ht="20.100000000000001" customHeight="1">
      <c r="A302"/>
      <c r="B302"/>
      <c r="C302"/>
      <c r="D302"/>
      <c r="E302"/>
      <c r="F302"/>
      <c r="G302"/>
      <c r="H302"/>
      <c r="I302"/>
      <c r="J302"/>
    </row>
    <row r="303" spans="1:10" ht="20.100000000000001" customHeight="1">
      <c r="A303"/>
      <c r="B303"/>
      <c r="C303"/>
      <c r="D303"/>
      <c r="E303"/>
      <c r="F303"/>
      <c r="G303"/>
      <c r="H303"/>
      <c r="I303"/>
      <c r="J303"/>
    </row>
    <row r="304" spans="1:10" ht="20.100000000000001" customHeight="1">
      <c r="A304"/>
      <c r="B304"/>
      <c r="C304"/>
      <c r="D304"/>
      <c r="E304"/>
      <c r="F304"/>
      <c r="G304"/>
      <c r="H304"/>
      <c r="I304"/>
      <c r="J304"/>
    </row>
    <row r="305" spans="1:10" ht="20.100000000000001" customHeight="1">
      <c r="A305"/>
      <c r="B305"/>
      <c r="C305"/>
      <c r="D305"/>
      <c r="E305"/>
      <c r="F305"/>
      <c r="G305"/>
      <c r="H305"/>
      <c r="I305"/>
      <c r="J305"/>
    </row>
    <row r="306" spans="1:10" ht="20.100000000000001" customHeight="1">
      <c r="A306"/>
      <c r="B306"/>
      <c r="C306"/>
      <c r="D306"/>
      <c r="E306"/>
      <c r="F306"/>
      <c r="G306"/>
      <c r="H306"/>
      <c r="I306"/>
      <c r="J306"/>
    </row>
    <row r="307" spans="1:10" ht="20.100000000000001" customHeight="1">
      <c r="A307"/>
      <c r="B307"/>
      <c r="C307"/>
      <c r="D307"/>
      <c r="E307"/>
      <c r="F307"/>
      <c r="G307"/>
      <c r="H307"/>
      <c r="I307"/>
      <c r="J307"/>
    </row>
    <row r="308" spans="1:10" ht="20.100000000000001" customHeight="1">
      <c r="A308"/>
      <c r="B308"/>
      <c r="C308"/>
      <c r="D308"/>
      <c r="E308"/>
      <c r="F308"/>
      <c r="G308"/>
      <c r="H308"/>
      <c r="I308"/>
      <c r="J308"/>
    </row>
    <row r="309" spans="1:10" ht="20.100000000000001" customHeight="1">
      <c r="A309"/>
      <c r="B309"/>
      <c r="C309"/>
      <c r="D309"/>
      <c r="E309"/>
      <c r="F309"/>
      <c r="G309"/>
      <c r="H309"/>
      <c r="I309"/>
      <c r="J309"/>
    </row>
    <row r="310" spans="1:10" ht="20.100000000000001" customHeight="1">
      <c r="A310"/>
      <c r="B310"/>
      <c r="C310"/>
      <c r="D310"/>
      <c r="E310"/>
      <c r="F310"/>
      <c r="G310"/>
      <c r="H310"/>
      <c r="I310"/>
      <c r="J310"/>
    </row>
    <row r="311" spans="1:10" ht="20.100000000000001" customHeight="1">
      <c r="A311"/>
      <c r="B311"/>
      <c r="C311"/>
      <c r="D311"/>
      <c r="E311"/>
      <c r="F311"/>
      <c r="G311"/>
      <c r="H311"/>
      <c r="I311"/>
      <c r="J311"/>
    </row>
    <row r="312" spans="1:10" ht="20.100000000000001" customHeight="1">
      <c r="A312"/>
      <c r="B312"/>
      <c r="C312"/>
      <c r="D312"/>
      <c r="E312"/>
      <c r="F312"/>
      <c r="G312"/>
      <c r="H312"/>
      <c r="I312"/>
      <c r="J312"/>
    </row>
    <row r="313" spans="1:10" ht="20.100000000000001" customHeight="1">
      <c r="A313"/>
      <c r="B313"/>
      <c r="C313"/>
      <c r="D313"/>
      <c r="E313"/>
      <c r="F313"/>
      <c r="G313"/>
      <c r="H313"/>
      <c r="I313"/>
      <c r="J313"/>
    </row>
    <row r="314" spans="1:10" ht="20.100000000000001" customHeight="1">
      <c r="A314"/>
      <c r="B314"/>
      <c r="C314"/>
      <c r="D314"/>
      <c r="E314"/>
      <c r="F314"/>
      <c r="G314"/>
      <c r="H314"/>
      <c r="I314"/>
      <c r="J314"/>
    </row>
    <row r="315" spans="1:10" ht="20.100000000000001" customHeight="1">
      <c r="A315"/>
      <c r="B315"/>
      <c r="C315"/>
      <c r="D315"/>
      <c r="E315"/>
      <c r="F315"/>
      <c r="G315"/>
      <c r="H315"/>
      <c r="I315"/>
      <c r="J315"/>
    </row>
    <row r="316" spans="1:10" ht="20.100000000000001" customHeight="1">
      <c r="A316"/>
      <c r="B316"/>
      <c r="C316"/>
      <c r="D316"/>
      <c r="E316"/>
      <c r="F316"/>
      <c r="G316"/>
      <c r="H316"/>
      <c r="I316"/>
      <c r="J316"/>
    </row>
    <row r="317" spans="1:10" ht="20.100000000000001" customHeight="1">
      <c r="A317"/>
      <c r="B317"/>
      <c r="C317"/>
      <c r="D317"/>
      <c r="E317"/>
      <c r="F317"/>
      <c r="G317"/>
      <c r="H317"/>
      <c r="I317"/>
      <c r="J317"/>
    </row>
    <row r="318" spans="1:10" ht="20.100000000000001" customHeight="1">
      <c r="A318"/>
      <c r="B318"/>
      <c r="C318"/>
      <c r="D318"/>
      <c r="E318"/>
      <c r="F318"/>
      <c r="G318"/>
      <c r="H318"/>
      <c r="I318"/>
      <c r="J318"/>
    </row>
    <row r="319" spans="1:10" ht="20.100000000000001" customHeight="1">
      <c r="A319"/>
      <c r="B319"/>
      <c r="C319"/>
      <c r="D319"/>
      <c r="E319"/>
      <c r="F319"/>
      <c r="G319"/>
      <c r="H319"/>
      <c r="I319"/>
      <c r="J319"/>
    </row>
    <row r="320" spans="1:10" ht="20.100000000000001" customHeight="1">
      <c r="A320"/>
      <c r="B320"/>
      <c r="C320"/>
      <c r="D320"/>
      <c r="E320"/>
      <c r="F320"/>
      <c r="G320"/>
      <c r="H320"/>
      <c r="I320"/>
      <c r="J320"/>
    </row>
    <row r="321" spans="1:10" ht="20.100000000000001" customHeight="1">
      <c r="A321"/>
      <c r="B321"/>
      <c r="C321"/>
      <c r="D321"/>
      <c r="E321"/>
      <c r="F321"/>
      <c r="G321"/>
      <c r="H321"/>
      <c r="I321"/>
      <c r="J321"/>
    </row>
    <row r="322" spans="1:10" ht="20.100000000000001" customHeight="1">
      <c r="A322"/>
      <c r="B322"/>
      <c r="C322"/>
      <c r="D322"/>
      <c r="E322"/>
      <c r="F322"/>
      <c r="G322"/>
      <c r="H322"/>
      <c r="I322"/>
      <c r="J322"/>
    </row>
    <row r="323" spans="1:10" ht="20.100000000000001" customHeight="1">
      <c r="A323"/>
      <c r="B323"/>
      <c r="C323"/>
      <c r="D323"/>
      <c r="E323"/>
      <c r="F323"/>
      <c r="G323"/>
      <c r="H323"/>
      <c r="I323"/>
      <c r="J323"/>
    </row>
    <row r="324" spans="1:10" ht="20.100000000000001" customHeight="1">
      <c r="A324"/>
      <c r="B324"/>
      <c r="C324"/>
      <c r="D324"/>
      <c r="E324"/>
      <c r="F324"/>
      <c r="G324"/>
      <c r="H324"/>
      <c r="I324"/>
      <c r="J324"/>
    </row>
    <row r="325" spans="1:10" ht="20.100000000000001" customHeight="1">
      <c r="A325"/>
      <c r="B325"/>
      <c r="C325"/>
      <c r="D325"/>
      <c r="E325"/>
      <c r="F325"/>
      <c r="G325"/>
      <c r="H325"/>
      <c r="I325"/>
      <c r="J325"/>
    </row>
    <row r="326" spans="1:10" ht="20.100000000000001" customHeight="1">
      <c r="A326"/>
      <c r="B326"/>
      <c r="C326"/>
      <c r="D326"/>
      <c r="E326"/>
      <c r="F326"/>
      <c r="G326"/>
      <c r="H326"/>
      <c r="I326"/>
      <c r="J326"/>
    </row>
    <row r="327" spans="1:10" ht="20.100000000000001" customHeight="1">
      <c r="A327"/>
      <c r="B327"/>
      <c r="C327"/>
      <c r="D327"/>
      <c r="E327"/>
      <c r="F327"/>
      <c r="G327"/>
      <c r="H327"/>
      <c r="I327"/>
      <c r="J327"/>
    </row>
    <row r="328" spans="1:10" ht="20.100000000000001" customHeight="1">
      <c r="A328"/>
      <c r="B328"/>
      <c r="C328"/>
      <c r="D328"/>
      <c r="E328"/>
      <c r="F328"/>
      <c r="G328"/>
      <c r="H328"/>
      <c r="I328"/>
      <c r="J328"/>
    </row>
    <row r="329" spans="1:10" ht="20.100000000000001" customHeight="1">
      <c r="A329"/>
      <c r="B329"/>
      <c r="C329"/>
      <c r="D329"/>
      <c r="E329"/>
      <c r="F329"/>
      <c r="G329"/>
      <c r="H329"/>
      <c r="I329"/>
      <c r="J329"/>
    </row>
    <row r="330" spans="1:10" ht="20.100000000000001" customHeight="1">
      <c r="A330"/>
      <c r="B330"/>
      <c r="C330"/>
      <c r="D330"/>
      <c r="E330"/>
      <c r="F330"/>
      <c r="G330"/>
      <c r="H330"/>
      <c r="I330"/>
      <c r="J330"/>
    </row>
    <row r="331" spans="1:10" ht="20.100000000000001" customHeight="1">
      <c r="A331"/>
      <c r="B331"/>
      <c r="C331"/>
      <c r="D331"/>
      <c r="E331"/>
      <c r="F331"/>
      <c r="G331"/>
      <c r="H331"/>
      <c r="I331"/>
      <c r="J331"/>
    </row>
    <row r="332" spans="1:10" ht="20.100000000000001" customHeight="1">
      <c r="A332"/>
      <c r="B332"/>
      <c r="C332"/>
      <c r="D332"/>
      <c r="E332"/>
      <c r="F332"/>
      <c r="G332"/>
      <c r="H332"/>
      <c r="I332"/>
      <c r="J332"/>
    </row>
    <row r="333" spans="1:10" ht="20.100000000000001" customHeight="1">
      <c r="A333"/>
      <c r="B333"/>
      <c r="C333"/>
      <c r="D333"/>
      <c r="E333"/>
      <c r="F333"/>
      <c r="G333"/>
      <c r="H333"/>
      <c r="I333"/>
      <c r="J333"/>
    </row>
    <row r="334" spans="1:10" ht="20.100000000000001" customHeight="1">
      <c r="A334"/>
      <c r="B334"/>
      <c r="C334"/>
      <c r="D334"/>
      <c r="E334"/>
      <c r="F334"/>
      <c r="G334"/>
      <c r="H334"/>
      <c r="I334"/>
      <c r="J334"/>
    </row>
    <row r="335" spans="1:10" ht="20.100000000000001" customHeight="1">
      <c r="A335"/>
      <c r="B335"/>
      <c r="C335"/>
      <c r="D335"/>
      <c r="E335"/>
      <c r="F335"/>
      <c r="G335"/>
      <c r="H335"/>
      <c r="I335"/>
      <c r="J335"/>
    </row>
    <row r="336" spans="1:10" ht="20.100000000000001" customHeight="1">
      <c r="A336"/>
      <c r="B336"/>
      <c r="C336"/>
      <c r="D336"/>
      <c r="E336"/>
      <c r="F336"/>
      <c r="G336"/>
      <c r="H336"/>
      <c r="I336"/>
      <c r="J336"/>
    </row>
    <row r="337" spans="1:10" ht="20.100000000000001" customHeight="1">
      <c r="A337"/>
      <c r="B337"/>
      <c r="C337"/>
      <c r="D337"/>
      <c r="E337"/>
      <c r="F337"/>
      <c r="G337"/>
      <c r="H337"/>
      <c r="I337"/>
      <c r="J337"/>
    </row>
    <row r="338" spans="1:10" ht="20.100000000000001" customHeight="1">
      <c r="A338"/>
      <c r="B338"/>
      <c r="C338"/>
      <c r="D338"/>
      <c r="E338"/>
      <c r="F338"/>
      <c r="G338"/>
      <c r="H338"/>
      <c r="I338"/>
      <c r="J338"/>
    </row>
    <row r="339" spans="1:10" ht="20.100000000000001" customHeight="1">
      <c r="A339"/>
      <c r="B339"/>
      <c r="C339"/>
      <c r="D339"/>
      <c r="E339"/>
      <c r="F339"/>
      <c r="G339"/>
      <c r="H339"/>
      <c r="I339"/>
      <c r="J339"/>
    </row>
    <row r="340" spans="1:10" ht="20.100000000000001" customHeight="1">
      <c r="A340"/>
      <c r="B340"/>
      <c r="C340"/>
      <c r="D340"/>
      <c r="E340"/>
      <c r="F340"/>
      <c r="G340"/>
      <c r="H340"/>
      <c r="I340"/>
      <c r="J340"/>
    </row>
    <row r="341" spans="1:10" ht="20.100000000000001" customHeight="1">
      <c r="A341"/>
      <c r="B341"/>
      <c r="C341"/>
      <c r="D341"/>
      <c r="E341"/>
      <c r="F341"/>
      <c r="G341"/>
      <c r="H341"/>
      <c r="I341"/>
      <c r="J341"/>
    </row>
    <row r="342" spans="1:10" ht="20.100000000000001" customHeight="1">
      <c r="A342"/>
      <c r="B342"/>
      <c r="C342"/>
      <c r="D342"/>
      <c r="E342"/>
      <c r="F342"/>
      <c r="G342"/>
      <c r="H342"/>
      <c r="I342"/>
      <c r="J342"/>
    </row>
    <row r="343" spans="1:10" ht="20.100000000000001" customHeight="1">
      <c r="A343"/>
      <c r="B343"/>
      <c r="C343"/>
      <c r="D343"/>
      <c r="E343"/>
      <c r="F343"/>
      <c r="G343"/>
      <c r="H343"/>
      <c r="I343"/>
      <c r="J343"/>
    </row>
    <row r="344" spans="1:10" ht="20.100000000000001" customHeight="1">
      <c r="A344"/>
      <c r="B344"/>
      <c r="C344"/>
      <c r="D344"/>
      <c r="E344"/>
      <c r="F344"/>
      <c r="G344"/>
      <c r="H344"/>
      <c r="I344"/>
      <c r="J344"/>
    </row>
    <row r="345" spans="1:10" ht="20.100000000000001" customHeight="1">
      <c r="A345"/>
      <c r="B345"/>
      <c r="C345"/>
      <c r="D345"/>
      <c r="E345"/>
      <c r="F345"/>
      <c r="G345"/>
      <c r="H345"/>
      <c r="I345"/>
      <c r="J345"/>
    </row>
    <row r="346" spans="1:10" ht="20.100000000000001" customHeight="1">
      <c r="A346"/>
      <c r="B346"/>
      <c r="C346"/>
      <c r="D346"/>
      <c r="E346"/>
      <c r="F346"/>
      <c r="G346"/>
      <c r="H346"/>
      <c r="I346"/>
      <c r="J346"/>
    </row>
    <row r="347" spans="1:10" ht="20.100000000000001" customHeight="1">
      <c r="A347"/>
      <c r="B347"/>
      <c r="C347"/>
      <c r="D347"/>
      <c r="E347"/>
      <c r="F347"/>
      <c r="G347"/>
      <c r="H347"/>
      <c r="I347"/>
      <c r="J347"/>
    </row>
    <row r="348" spans="1:10" ht="20.100000000000001" customHeight="1">
      <c r="A348"/>
      <c r="B348"/>
      <c r="C348"/>
      <c r="D348"/>
      <c r="E348"/>
      <c r="F348"/>
      <c r="G348"/>
      <c r="H348"/>
      <c r="I348"/>
      <c r="J348"/>
    </row>
    <row r="349" spans="1:10" ht="20.100000000000001" customHeight="1">
      <c r="A349"/>
      <c r="B349"/>
      <c r="C349"/>
      <c r="D349"/>
      <c r="E349"/>
      <c r="F349"/>
      <c r="G349"/>
      <c r="H349"/>
      <c r="I349"/>
      <c r="J349"/>
    </row>
    <row r="350" spans="1:10" ht="20.100000000000001" customHeight="1">
      <c r="A350"/>
      <c r="B350"/>
      <c r="C350"/>
      <c r="D350"/>
      <c r="E350"/>
      <c r="F350"/>
      <c r="G350"/>
      <c r="H350"/>
      <c r="I350"/>
      <c r="J350"/>
    </row>
    <row r="351" spans="1:10" ht="20.100000000000001" customHeight="1">
      <c r="A351"/>
      <c r="B351"/>
      <c r="C351"/>
      <c r="D351"/>
      <c r="E351"/>
      <c r="F351"/>
      <c r="G351"/>
      <c r="H351"/>
      <c r="I351"/>
      <c r="J351"/>
    </row>
    <row r="352" spans="1:10" ht="20.100000000000001" customHeight="1">
      <c r="A352"/>
      <c r="B352"/>
      <c r="C352"/>
      <c r="D352"/>
      <c r="E352"/>
      <c r="F352"/>
      <c r="G352"/>
      <c r="H352"/>
      <c r="I352"/>
      <c r="J352"/>
    </row>
    <row r="353" spans="1:10" ht="20.100000000000001" customHeight="1">
      <c r="A353"/>
      <c r="B353"/>
      <c r="C353"/>
      <c r="D353"/>
      <c r="E353"/>
      <c r="F353"/>
      <c r="G353"/>
      <c r="H353"/>
      <c r="I353"/>
      <c r="J353"/>
    </row>
    <row r="354" spans="1:10" ht="20.100000000000001" customHeight="1">
      <c r="A354"/>
      <c r="B354"/>
      <c r="C354"/>
      <c r="D354"/>
      <c r="E354"/>
      <c r="F354"/>
      <c r="G354"/>
      <c r="H354"/>
      <c r="I354"/>
      <c r="J354"/>
    </row>
    <row r="355" spans="1:10" ht="20.100000000000001" customHeight="1">
      <c r="A355"/>
      <c r="B355"/>
      <c r="C355"/>
      <c r="D355"/>
      <c r="E355"/>
      <c r="F355"/>
      <c r="G355"/>
      <c r="H355"/>
      <c r="I355"/>
      <c r="J355"/>
    </row>
    <row r="356" spans="1:10" ht="20.100000000000001" customHeight="1">
      <c r="A356"/>
      <c r="B356"/>
      <c r="C356"/>
      <c r="D356"/>
      <c r="E356"/>
      <c r="F356"/>
      <c r="G356"/>
      <c r="H356"/>
      <c r="I356"/>
      <c r="J356"/>
    </row>
    <row r="357" spans="1:10" ht="20.100000000000001" customHeight="1">
      <c r="A357"/>
      <c r="B357"/>
      <c r="C357"/>
      <c r="D357"/>
      <c r="E357"/>
      <c r="F357"/>
      <c r="G357"/>
      <c r="H357"/>
      <c r="I357"/>
      <c r="J357"/>
    </row>
    <row r="358" spans="1:10" ht="20.100000000000001" customHeight="1">
      <c r="A358"/>
      <c r="B358"/>
      <c r="C358"/>
      <c r="D358"/>
      <c r="E358"/>
      <c r="F358"/>
      <c r="G358"/>
      <c r="H358"/>
      <c r="I358"/>
      <c r="J358"/>
    </row>
    <row r="359" spans="1:10" ht="20.100000000000001" customHeight="1">
      <c r="A359"/>
      <c r="B359"/>
      <c r="C359"/>
      <c r="D359"/>
      <c r="E359"/>
      <c r="F359"/>
      <c r="G359"/>
      <c r="H359"/>
      <c r="I359"/>
      <c r="J359"/>
    </row>
    <row r="360" spans="1:10" ht="20.100000000000001" customHeight="1">
      <c r="A360"/>
      <c r="B360"/>
      <c r="C360"/>
      <c r="D360"/>
      <c r="E360"/>
      <c r="F360"/>
      <c r="G360"/>
      <c r="H360"/>
      <c r="I360"/>
      <c r="J360"/>
    </row>
    <row r="361" spans="1:10" ht="20.100000000000001" customHeight="1">
      <c r="A361"/>
      <c r="B361"/>
      <c r="C361"/>
      <c r="D361"/>
      <c r="E361"/>
      <c r="F361"/>
      <c r="G361"/>
      <c r="H361"/>
      <c r="I361"/>
      <c r="J361"/>
    </row>
    <row r="362" spans="1:10" ht="20.100000000000001" customHeight="1">
      <c r="A362"/>
      <c r="B362"/>
      <c r="C362"/>
      <c r="D362"/>
      <c r="E362"/>
      <c r="F362"/>
      <c r="G362"/>
      <c r="H362"/>
      <c r="I362"/>
      <c r="J362"/>
    </row>
    <row r="363" spans="1:10" ht="20.100000000000001" customHeight="1">
      <c r="A363"/>
      <c r="B363"/>
      <c r="C363"/>
      <c r="D363"/>
      <c r="E363"/>
      <c r="F363"/>
      <c r="G363"/>
      <c r="H363"/>
      <c r="I363"/>
      <c r="J363"/>
    </row>
    <row r="364" spans="1:10" ht="20.100000000000001" customHeight="1">
      <c r="A364"/>
      <c r="B364"/>
      <c r="C364"/>
      <c r="D364"/>
      <c r="E364"/>
      <c r="F364"/>
      <c r="G364"/>
      <c r="H364"/>
      <c r="I364"/>
      <c r="J364"/>
    </row>
    <row r="365" spans="1:10" ht="20.100000000000001" customHeight="1">
      <c r="A365"/>
      <c r="B365"/>
      <c r="C365"/>
      <c r="D365"/>
      <c r="E365"/>
      <c r="F365"/>
      <c r="G365"/>
      <c r="H365"/>
      <c r="I365"/>
      <c r="J365"/>
    </row>
    <row r="366" spans="1:10" ht="20.100000000000001" customHeight="1">
      <c r="A366"/>
      <c r="B366"/>
      <c r="C366"/>
      <c r="D366"/>
      <c r="E366"/>
      <c r="F366"/>
      <c r="G366"/>
      <c r="H366"/>
      <c r="I366"/>
      <c r="J366"/>
    </row>
    <row r="367" spans="1:10" ht="20.100000000000001" customHeight="1">
      <c r="A367"/>
      <c r="B367"/>
      <c r="C367"/>
      <c r="D367"/>
      <c r="E367"/>
      <c r="F367"/>
      <c r="G367"/>
      <c r="H367"/>
      <c r="I367"/>
      <c r="J367"/>
    </row>
    <row r="368" spans="1:10" ht="20.100000000000001" customHeight="1">
      <c r="A368"/>
      <c r="B368"/>
      <c r="C368"/>
      <c r="D368"/>
      <c r="E368"/>
      <c r="F368"/>
      <c r="G368"/>
      <c r="H368"/>
      <c r="I368"/>
      <c r="J368"/>
    </row>
    <row r="369" spans="1:10" ht="20.100000000000001" customHeight="1">
      <c r="A369"/>
      <c r="B369"/>
      <c r="C369"/>
      <c r="D369"/>
      <c r="E369"/>
      <c r="F369"/>
      <c r="G369"/>
      <c r="H369"/>
      <c r="I369"/>
      <c r="J369"/>
    </row>
    <row r="370" spans="1:10" ht="20.100000000000001" customHeight="1">
      <c r="A370"/>
      <c r="B370"/>
      <c r="C370"/>
      <c r="D370"/>
      <c r="E370"/>
      <c r="F370"/>
      <c r="G370"/>
      <c r="H370"/>
      <c r="I370"/>
      <c r="J370"/>
    </row>
    <row r="371" spans="1:10" ht="20.100000000000001" customHeight="1">
      <c r="A371"/>
      <c r="B371"/>
      <c r="C371"/>
      <c r="D371"/>
      <c r="E371"/>
      <c r="F371"/>
      <c r="G371"/>
      <c r="H371"/>
      <c r="I371"/>
      <c r="J371"/>
    </row>
    <row r="372" spans="1:10" ht="20.100000000000001" customHeight="1">
      <c r="A372"/>
      <c r="B372"/>
      <c r="C372"/>
      <c r="D372"/>
      <c r="E372"/>
      <c r="F372"/>
      <c r="G372"/>
      <c r="H372"/>
      <c r="I372"/>
      <c r="J372"/>
    </row>
    <row r="373" spans="1:10" ht="20.100000000000001" customHeight="1">
      <c r="A373"/>
      <c r="B373"/>
      <c r="C373"/>
      <c r="D373"/>
      <c r="E373"/>
      <c r="F373"/>
      <c r="G373"/>
      <c r="H373"/>
      <c r="I373"/>
      <c r="J373"/>
    </row>
    <row r="374" spans="1:10" ht="20.100000000000001" customHeight="1">
      <c r="A374"/>
      <c r="B374"/>
      <c r="C374"/>
      <c r="D374"/>
      <c r="E374"/>
      <c r="F374"/>
      <c r="G374"/>
      <c r="H374"/>
      <c r="I374"/>
      <c r="J374"/>
    </row>
    <row r="375" spans="1:10" ht="20.100000000000001" customHeight="1">
      <c r="A375"/>
      <c r="B375"/>
      <c r="C375"/>
      <c r="D375"/>
      <c r="E375"/>
      <c r="F375"/>
      <c r="G375"/>
      <c r="H375"/>
      <c r="I375"/>
      <c r="J375"/>
    </row>
    <row r="376" spans="1:10" ht="20.100000000000001" customHeight="1">
      <c r="A376"/>
      <c r="B376"/>
      <c r="C376"/>
      <c r="D376"/>
      <c r="E376"/>
      <c r="F376"/>
      <c r="G376"/>
      <c r="H376"/>
      <c r="I376"/>
      <c r="J376"/>
    </row>
    <row r="377" spans="1:10" ht="20.100000000000001" customHeight="1">
      <c r="A377"/>
      <c r="B377"/>
      <c r="C377"/>
      <c r="D377"/>
      <c r="E377"/>
      <c r="F377"/>
      <c r="G377"/>
      <c r="H377"/>
      <c r="I377"/>
      <c r="J377"/>
    </row>
    <row r="378" spans="1:10" ht="20.100000000000001" customHeight="1">
      <c r="A378"/>
      <c r="B378"/>
      <c r="C378"/>
      <c r="D378"/>
      <c r="E378"/>
      <c r="F378"/>
      <c r="G378"/>
      <c r="H378"/>
      <c r="I378"/>
      <c r="J378"/>
    </row>
    <row r="379" spans="1:10" ht="20.100000000000001" customHeight="1">
      <c r="A379"/>
      <c r="B379"/>
      <c r="C379"/>
      <c r="D379"/>
      <c r="E379"/>
      <c r="F379"/>
      <c r="G379"/>
      <c r="H379"/>
      <c r="I379"/>
      <c r="J379"/>
    </row>
    <row r="380" spans="1:10" ht="20.100000000000001" customHeight="1">
      <c r="A380"/>
      <c r="B380"/>
      <c r="C380"/>
      <c r="D380"/>
      <c r="E380"/>
      <c r="F380"/>
      <c r="G380"/>
      <c r="H380"/>
      <c r="I380"/>
      <c r="J380"/>
    </row>
    <row r="381" spans="1:10" ht="20.100000000000001" customHeight="1">
      <c r="A381"/>
      <c r="B381"/>
      <c r="C381"/>
      <c r="D381"/>
      <c r="E381"/>
      <c r="F381"/>
      <c r="G381"/>
      <c r="H381"/>
      <c r="I381"/>
      <c r="J381"/>
    </row>
    <row r="382" spans="1:10" ht="20.100000000000001" customHeight="1">
      <c r="A382"/>
      <c r="B382"/>
      <c r="C382"/>
      <c r="D382"/>
      <c r="E382"/>
      <c r="F382"/>
      <c r="G382"/>
      <c r="H382"/>
      <c r="I382"/>
      <c r="J382"/>
    </row>
    <row r="383" spans="1:10" ht="20.100000000000001" customHeight="1">
      <c r="A383"/>
      <c r="B383"/>
      <c r="C383"/>
      <c r="D383"/>
      <c r="E383"/>
      <c r="F383"/>
      <c r="G383"/>
      <c r="H383"/>
      <c r="I383"/>
      <c r="J383"/>
    </row>
    <row r="384" spans="1:10" ht="20.100000000000001" customHeight="1">
      <c r="A384"/>
      <c r="B384"/>
      <c r="C384"/>
      <c r="D384"/>
      <c r="E384"/>
      <c r="F384"/>
      <c r="G384"/>
      <c r="H384"/>
      <c r="I384"/>
      <c r="J384"/>
    </row>
    <row r="385" spans="1:10" ht="20.100000000000001" customHeight="1">
      <c r="A385"/>
      <c r="B385"/>
      <c r="C385"/>
      <c r="D385"/>
      <c r="E385"/>
      <c r="F385"/>
      <c r="G385"/>
      <c r="H385"/>
      <c r="I385"/>
      <c r="J385"/>
    </row>
    <row r="386" spans="1:10" ht="20.100000000000001" customHeight="1">
      <c r="A386"/>
      <c r="B386"/>
      <c r="C386"/>
      <c r="D386"/>
      <c r="E386"/>
      <c r="F386"/>
      <c r="G386"/>
      <c r="H386"/>
      <c r="I386"/>
      <c r="J386"/>
    </row>
    <row r="387" spans="1:10" ht="20.100000000000001" customHeight="1">
      <c r="A387"/>
      <c r="B387"/>
      <c r="C387"/>
      <c r="D387"/>
      <c r="E387"/>
      <c r="F387"/>
      <c r="G387"/>
      <c r="H387"/>
      <c r="I387"/>
      <c r="J387"/>
    </row>
    <row r="388" spans="1:10" ht="20.100000000000001" customHeight="1">
      <c r="A388"/>
      <c r="B388"/>
      <c r="C388"/>
      <c r="D388"/>
      <c r="E388"/>
      <c r="F388"/>
      <c r="G388"/>
      <c r="H388"/>
      <c r="I388"/>
      <c r="J388"/>
    </row>
    <row r="389" spans="1:10" ht="20.100000000000001" customHeight="1">
      <c r="A389"/>
      <c r="B389"/>
      <c r="C389"/>
      <c r="D389"/>
      <c r="E389"/>
      <c r="F389"/>
      <c r="G389"/>
      <c r="H389"/>
      <c r="I389"/>
      <c r="J389"/>
    </row>
    <row r="390" spans="1:10" ht="20.100000000000001" customHeight="1">
      <c r="A390"/>
      <c r="B390"/>
      <c r="C390"/>
      <c r="D390"/>
      <c r="E390"/>
      <c r="F390"/>
      <c r="G390"/>
      <c r="H390"/>
      <c r="I390"/>
      <c r="J390"/>
    </row>
    <row r="391" spans="1:10" ht="20.100000000000001" customHeight="1">
      <c r="A391"/>
      <c r="B391"/>
      <c r="C391"/>
      <c r="D391"/>
      <c r="E391"/>
      <c r="F391"/>
      <c r="G391"/>
      <c r="H391"/>
      <c r="I391"/>
      <c r="J391"/>
    </row>
    <row r="392" spans="1:10" ht="20.100000000000001" customHeight="1">
      <c r="A392"/>
      <c r="B392"/>
      <c r="C392"/>
      <c r="D392"/>
      <c r="E392"/>
      <c r="F392"/>
      <c r="G392"/>
      <c r="H392"/>
      <c r="I392"/>
      <c r="J392"/>
    </row>
    <row r="393" spans="1:10" ht="20.100000000000001" customHeight="1">
      <c r="A393"/>
      <c r="B393"/>
      <c r="C393"/>
      <c r="D393"/>
      <c r="E393"/>
      <c r="F393"/>
      <c r="G393"/>
      <c r="H393"/>
      <c r="I393"/>
      <c r="J393"/>
    </row>
    <row r="394" spans="1:10" ht="20.100000000000001" customHeight="1">
      <c r="A394"/>
      <c r="B394"/>
      <c r="C394"/>
      <c r="D394"/>
      <c r="E394"/>
      <c r="F394"/>
      <c r="G394"/>
      <c r="H394"/>
      <c r="I394"/>
      <c r="J394"/>
    </row>
    <row r="395" spans="1:10" ht="20.100000000000001" customHeight="1">
      <c r="A395"/>
      <c r="B395"/>
      <c r="C395"/>
      <c r="D395"/>
      <c r="E395"/>
      <c r="F395"/>
      <c r="G395"/>
      <c r="H395"/>
      <c r="I395"/>
      <c r="J395"/>
    </row>
    <row r="396" spans="1:10" ht="20.100000000000001" customHeight="1">
      <c r="A396"/>
      <c r="B396"/>
      <c r="C396"/>
      <c r="D396"/>
      <c r="E396"/>
      <c r="F396"/>
      <c r="G396"/>
      <c r="H396"/>
      <c r="I396"/>
      <c r="J396"/>
    </row>
    <row r="397" spans="1:10" ht="20.100000000000001" customHeight="1">
      <c r="A397"/>
      <c r="B397"/>
      <c r="C397"/>
      <c r="D397"/>
      <c r="E397"/>
      <c r="F397"/>
      <c r="G397"/>
      <c r="H397"/>
      <c r="I397"/>
      <c r="J397"/>
    </row>
    <row r="398" spans="1:10" ht="20.100000000000001" customHeight="1">
      <c r="A398"/>
      <c r="B398"/>
      <c r="C398"/>
      <c r="D398"/>
      <c r="E398"/>
      <c r="F398"/>
      <c r="G398"/>
      <c r="H398"/>
      <c r="I398"/>
      <c r="J398"/>
    </row>
    <row r="399" spans="1:10" ht="20.100000000000001" customHeight="1">
      <c r="A399"/>
      <c r="B399"/>
      <c r="C399"/>
      <c r="D399"/>
      <c r="E399"/>
      <c r="F399"/>
      <c r="G399"/>
      <c r="H399"/>
      <c r="I399"/>
      <c r="J399"/>
    </row>
    <row r="400" spans="1:10" ht="20.100000000000001" customHeight="1">
      <c r="A400"/>
      <c r="B400"/>
      <c r="C400"/>
      <c r="D400"/>
      <c r="E400"/>
      <c r="F400"/>
      <c r="G400"/>
      <c r="H400"/>
      <c r="I400"/>
      <c r="J400"/>
    </row>
    <row r="401" spans="1:10" ht="20.100000000000001" customHeight="1">
      <c r="A401"/>
      <c r="B401"/>
      <c r="C401"/>
      <c r="D401"/>
      <c r="E401"/>
      <c r="F401"/>
      <c r="G401"/>
      <c r="H401"/>
      <c r="I401"/>
      <c r="J401"/>
    </row>
    <row r="402" spans="1:10" ht="20.100000000000001" customHeight="1">
      <c r="A402"/>
      <c r="B402"/>
      <c r="C402"/>
      <c r="D402"/>
      <c r="E402"/>
      <c r="F402"/>
      <c r="G402"/>
      <c r="H402"/>
      <c r="I402"/>
      <c r="J402"/>
    </row>
    <row r="403" spans="1:10" ht="20.100000000000001" customHeight="1">
      <c r="A403"/>
      <c r="B403"/>
      <c r="C403"/>
      <c r="D403"/>
      <c r="E403"/>
      <c r="F403"/>
      <c r="G403"/>
      <c r="H403"/>
      <c r="I403"/>
      <c r="J403"/>
    </row>
    <row r="404" spans="1:10" ht="20.100000000000001" customHeight="1">
      <c r="A404"/>
      <c r="B404"/>
      <c r="C404"/>
      <c r="D404"/>
      <c r="E404"/>
      <c r="F404"/>
      <c r="G404"/>
      <c r="H404"/>
      <c r="I404"/>
      <c r="J404"/>
    </row>
    <row r="405" spans="1:10" ht="20.100000000000001" customHeight="1">
      <c r="A405"/>
      <c r="B405"/>
      <c r="C405"/>
      <c r="D405"/>
      <c r="E405"/>
      <c r="F405"/>
      <c r="G405"/>
      <c r="H405"/>
      <c r="I405"/>
      <c r="J405"/>
    </row>
    <row r="406" spans="1:10" ht="20.100000000000001" customHeight="1">
      <c r="A406"/>
      <c r="B406"/>
      <c r="C406"/>
      <c r="D406"/>
      <c r="E406"/>
      <c r="F406"/>
      <c r="G406"/>
      <c r="H406"/>
      <c r="I406"/>
      <c r="J406"/>
    </row>
    <row r="407" spans="1:10" ht="20.100000000000001" customHeight="1">
      <c r="A407"/>
      <c r="B407"/>
      <c r="C407"/>
      <c r="D407"/>
      <c r="E407"/>
      <c r="F407"/>
      <c r="G407"/>
      <c r="H407"/>
      <c r="I407"/>
      <c r="J407"/>
    </row>
    <row r="408" spans="1:10" ht="20.100000000000001" customHeight="1">
      <c r="A408"/>
      <c r="B408"/>
      <c r="C408"/>
      <c r="D408"/>
      <c r="E408"/>
      <c r="F408"/>
      <c r="G408"/>
      <c r="H408"/>
      <c r="I408"/>
      <c r="J408"/>
    </row>
    <row r="409" spans="1:10" ht="20.100000000000001" customHeight="1">
      <c r="A409"/>
      <c r="B409"/>
      <c r="C409"/>
      <c r="D409"/>
      <c r="E409"/>
      <c r="F409"/>
      <c r="G409"/>
      <c r="H409"/>
      <c r="I409"/>
      <c r="J409"/>
    </row>
    <row r="410" spans="1:10" ht="20.100000000000001" customHeight="1">
      <c r="A410"/>
      <c r="B410"/>
      <c r="C410"/>
      <c r="D410"/>
      <c r="E410"/>
      <c r="F410"/>
      <c r="G410"/>
      <c r="H410"/>
      <c r="I410"/>
      <c r="J410"/>
    </row>
    <row r="411" spans="1:10" ht="20.100000000000001" customHeight="1">
      <c r="A411"/>
      <c r="B411"/>
      <c r="C411"/>
      <c r="D411"/>
      <c r="E411"/>
      <c r="F411"/>
      <c r="G411"/>
      <c r="H411"/>
      <c r="I411"/>
      <c r="J411"/>
    </row>
    <row r="412" spans="1:10" ht="20.100000000000001" customHeight="1">
      <c r="A412"/>
      <c r="B412"/>
      <c r="C412"/>
      <c r="D412"/>
      <c r="E412"/>
      <c r="F412"/>
      <c r="G412"/>
      <c r="H412"/>
      <c r="I412"/>
      <c r="J412"/>
    </row>
    <row r="413" spans="1:10" ht="20.100000000000001" customHeight="1">
      <c r="A413"/>
      <c r="B413"/>
      <c r="C413"/>
      <c r="D413"/>
      <c r="E413"/>
      <c r="F413"/>
      <c r="G413"/>
      <c r="H413"/>
      <c r="I413"/>
      <c r="J413"/>
    </row>
    <row r="414" spans="1:10" ht="20.100000000000001" customHeight="1">
      <c r="A414"/>
      <c r="B414"/>
      <c r="C414"/>
      <c r="D414"/>
      <c r="E414"/>
      <c r="F414"/>
      <c r="G414"/>
      <c r="H414"/>
      <c r="I414"/>
      <c r="J414"/>
    </row>
    <row r="415" spans="1:10" ht="20.100000000000001" customHeight="1">
      <c r="A415"/>
      <c r="B415"/>
      <c r="C415"/>
      <c r="D415"/>
      <c r="E415"/>
      <c r="F415"/>
      <c r="G415"/>
      <c r="H415"/>
      <c r="I415"/>
      <c r="J415"/>
    </row>
    <row r="416" spans="1:10" ht="20.100000000000001" customHeight="1">
      <c r="A416"/>
      <c r="B416"/>
      <c r="C416"/>
      <c r="D416"/>
      <c r="E416"/>
      <c r="F416"/>
      <c r="G416"/>
      <c r="H416"/>
      <c r="I416"/>
      <c r="J416"/>
    </row>
    <row r="417" spans="1:10" ht="20.100000000000001" customHeight="1">
      <c r="A417"/>
      <c r="B417"/>
      <c r="C417"/>
      <c r="D417"/>
      <c r="E417"/>
      <c r="F417"/>
      <c r="G417"/>
      <c r="H417"/>
      <c r="I417"/>
      <c r="J417"/>
    </row>
    <row r="418" spans="1:10" ht="20.100000000000001" customHeight="1">
      <c r="A418"/>
      <c r="B418"/>
      <c r="C418"/>
      <c r="D418"/>
      <c r="E418"/>
      <c r="F418"/>
      <c r="G418"/>
      <c r="H418"/>
      <c r="I418"/>
      <c r="J418"/>
    </row>
    <row r="419" spans="1:10" ht="20.100000000000001" customHeight="1">
      <c r="A419"/>
      <c r="B419"/>
      <c r="C419"/>
      <c r="D419"/>
      <c r="E419"/>
      <c r="F419"/>
      <c r="G419"/>
      <c r="H419"/>
      <c r="I419"/>
      <c r="J419"/>
    </row>
    <row r="420" spans="1:10" ht="20.100000000000001" customHeight="1">
      <c r="A420"/>
      <c r="B420"/>
      <c r="C420"/>
      <c r="D420"/>
      <c r="E420"/>
      <c r="F420"/>
      <c r="G420"/>
      <c r="H420"/>
      <c r="I420"/>
      <c r="J420"/>
    </row>
    <row r="421" spans="1:10" ht="20.100000000000001" customHeight="1">
      <c r="A421"/>
      <c r="B421"/>
      <c r="C421"/>
      <c r="D421"/>
      <c r="E421"/>
      <c r="F421"/>
      <c r="G421"/>
      <c r="H421"/>
      <c r="I421"/>
      <c r="J421"/>
    </row>
    <row r="422" spans="1:10" ht="20.100000000000001" customHeight="1">
      <c r="A422"/>
      <c r="B422"/>
      <c r="C422"/>
      <c r="D422"/>
      <c r="E422"/>
      <c r="F422"/>
      <c r="G422"/>
      <c r="H422"/>
      <c r="I422"/>
      <c r="J422"/>
    </row>
    <row r="423" spans="1:10" ht="20.100000000000001" customHeight="1">
      <c r="A423"/>
      <c r="B423"/>
      <c r="C423"/>
      <c r="D423"/>
      <c r="E423"/>
      <c r="F423"/>
      <c r="G423"/>
      <c r="H423"/>
      <c r="I423"/>
      <c r="J423"/>
    </row>
    <row r="424" spans="1:10" ht="20.100000000000001" customHeight="1">
      <c r="A424"/>
      <c r="B424"/>
      <c r="C424"/>
      <c r="D424"/>
      <c r="E424"/>
      <c r="F424"/>
      <c r="G424"/>
      <c r="H424"/>
      <c r="I424"/>
      <c r="J424"/>
    </row>
    <row r="425" spans="1:10" ht="20.100000000000001" customHeight="1">
      <c r="A425"/>
      <c r="B425"/>
      <c r="C425"/>
      <c r="D425"/>
      <c r="E425"/>
      <c r="F425"/>
      <c r="G425"/>
      <c r="H425"/>
      <c r="I425"/>
      <c r="J425"/>
    </row>
    <row r="426" spans="1:10" ht="20.100000000000001" customHeight="1">
      <c r="A426"/>
      <c r="B426"/>
      <c r="C426"/>
      <c r="D426"/>
      <c r="E426"/>
      <c r="F426"/>
      <c r="G426"/>
      <c r="H426"/>
      <c r="I426"/>
      <c r="J426"/>
    </row>
    <row r="427" spans="1:10" ht="20.100000000000001" customHeight="1">
      <c r="A427"/>
      <c r="B427"/>
      <c r="C427"/>
      <c r="D427"/>
      <c r="E427"/>
      <c r="F427"/>
      <c r="G427"/>
      <c r="H427"/>
      <c r="I427"/>
      <c r="J427"/>
    </row>
    <row r="428" spans="1:10" ht="20.100000000000001" customHeight="1">
      <c r="A428"/>
      <c r="B428"/>
      <c r="C428"/>
      <c r="D428"/>
      <c r="E428"/>
      <c r="F428"/>
      <c r="G428"/>
      <c r="H428"/>
      <c r="I428"/>
      <c r="J428"/>
    </row>
    <row r="429" spans="1:10" ht="20.100000000000001" customHeight="1">
      <c r="A429"/>
      <c r="B429"/>
      <c r="C429"/>
      <c r="D429"/>
      <c r="E429"/>
      <c r="F429"/>
      <c r="G429"/>
      <c r="H429"/>
      <c r="I429"/>
      <c r="J429"/>
    </row>
    <row r="430" spans="1:10" ht="20.100000000000001" customHeight="1">
      <c r="A430"/>
      <c r="B430"/>
      <c r="C430"/>
      <c r="D430"/>
      <c r="E430"/>
      <c r="F430"/>
      <c r="G430"/>
      <c r="H430"/>
      <c r="I430"/>
      <c r="J430"/>
    </row>
    <row r="431" spans="1:10" ht="20.100000000000001" customHeight="1">
      <c r="A431"/>
      <c r="B431"/>
      <c r="C431"/>
      <c r="D431"/>
      <c r="E431"/>
      <c r="F431"/>
      <c r="G431"/>
      <c r="H431"/>
      <c r="I431"/>
      <c r="J431"/>
    </row>
    <row r="432" spans="1:10" ht="20.100000000000001" customHeight="1">
      <c r="A432"/>
      <c r="B432"/>
      <c r="C432"/>
      <c r="D432"/>
      <c r="E432"/>
      <c r="F432"/>
      <c r="G432"/>
      <c r="H432"/>
      <c r="I432"/>
      <c r="J432"/>
    </row>
    <row r="433" spans="1:10" ht="20.100000000000001" customHeight="1">
      <c r="A433"/>
      <c r="B433"/>
      <c r="C433"/>
      <c r="D433"/>
      <c r="E433"/>
      <c r="F433"/>
      <c r="G433"/>
      <c r="H433"/>
      <c r="I433"/>
      <c r="J433"/>
    </row>
    <row r="434" spans="1:10" ht="20.100000000000001" customHeight="1">
      <c r="A434"/>
      <c r="B434"/>
      <c r="C434"/>
      <c r="D434"/>
      <c r="E434"/>
      <c r="F434"/>
      <c r="G434"/>
      <c r="H434"/>
      <c r="I434"/>
      <c r="J434"/>
    </row>
    <row r="435" spans="1:10" ht="20.100000000000001" customHeight="1">
      <c r="A435"/>
      <c r="B435"/>
      <c r="C435"/>
      <c r="D435"/>
      <c r="E435"/>
      <c r="F435"/>
      <c r="G435"/>
      <c r="H435"/>
      <c r="I435"/>
      <c r="J435"/>
    </row>
    <row r="436" spans="1:10" ht="20.100000000000001" customHeight="1">
      <c r="A436"/>
      <c r="B436"/>
      <c r="C436"/>
      <c r="D436"/>
      <c r="E436"/>
      <c r="F436"/>
      <c r="G436"/>
      <c r="H436"/>
      <c r="I436"/>
      <c r="J436"/>
    </row>
    <row r="437" spans="1:10" ht="20.100000000000001" customHeight="1">
      <c r="A437"/>
      <c r="B437"/>
      <c r="C437"/>
      <c r="D437"/>
      <c r="E437"/>
      <c r="F437"/>
      <c r="G437"/>
      <c r="H437"/>
      <c r="I437"/>
      <c r="J437"/>
    </row>
    <row r="438" spans="1:10" ht="20.100000000000001" customHeight="1">
      <c r="A438"/>
      <c r="B438"/>
      <c r="C438"/>
      <c r="D438"/>
      <c r="E438"/>
      <c r="F438"/>
      <c r="G438"/>
      <c r="H438"/>
      <c r="I438"/>
      <c r="J438"/>
    </row>
    <row r="439" spans="1:10" ht="20.100000000000001" customHeight="1">
      <c r="A439"/>
      <c r="B439"/>
      <c r="C439"/>
      <c r="D439"/>
      <c r="E439"/>
      <c r="F439"/>
      <c r="G439"/>
      <c r="H439"/>
      <c r="I439"/>
      <c r="J439"/>
    </row>
    <row r="440" spans="1:10" ht="20.100000000000001" customHeight="1">
      <c r="A440"/>
      <c r="B440"/>
      <c r="C440"/>
      <c r="D440"/>
      <c r="E440"/>
      <c r="F440"/>
      <c r="G440"/>
      <c r="H440"/>
      <c r="I440"/>
      <c r="J440"/>
    </row>
    <row r="441" spans="1:10" ht="20.100000000000001" customHeight="1">
      <c r="A441"/>
      <c r="B441"/>
      <c r="C441"/>
      <c r="D441"/>
      <c r="E441"/>
      <c r="F441"/>
      <c r="G441"/>
      <c r="H441"/>
      <c r="I441"/>
      <c r="J441"/>
    </row>
    <row r="442" spans="1:10" ht="20.100000000000001" customHeight="1">
      <c r="A442"/>
      <c r="B442"/>
      <c r="C442"/>
      <c r="D442"/>
      <c r="E442"/>
      <c r="F442"/>
      <c r="G442"/>
      <c r="H442"/>
      <c r="I442"/>
      <c r="J442"/>
    </row>
    <row r="443" spans="1:10" ht="20.100000000000001" customHeight="1">
      <c r="A443"/>
      <c r="B443"/>
      <c r="C443"/>
      <c r="D443"/>
      <c r="E443"/>
      <c r="F443"/>
      <c r="G443"/>
      <c r="H443"/>
      <c r="I443"/>
      <c r="J443"/>
    </row>
    <row r="444" spans="1:10" ht="20.100000000000001" customHeight="1">
      <c r="A444"/>
      <c r="B444"/>
      <c r="C444"/>
      <c r="D444"/>
      <c r="E444"/>
      <c r="F444"/>
      <c r="G444"/>
      <c r="H444"/>
      <c r="I444"/>
      <c r="J444"/>
    </row>
    <row r="445" spans="1:10" ht="20.100000000000001" customHeight="1">
      <c r="A445"/>
      <c r="B445"/>
      <c r="C445"/>
      <c r="D445"/>
      <c r="E445"/>
      <c r="F445"/>
      <c r="G445"/>
      <c r="H445"/>
      <c r="I445"/>
      <c r="J445"/>
    </row>
    <row r="446" spans="1:10" ht="20.100000000000001" customHeight="1">
      <c r="A446"/>
      <c r="B446"/>
      <c r="C446"/>
      <c r="D446"/>
      <c r="E446"/>
      <c r="F446"/>
      <c r="G446"/>
      <c r="H446"/>
      <c r="I446"/>
      <c r="J446"/>
    </row>
    <row r="447" spans="1:10" ht="20.100000000000001" customHeight="1">
      <c r="A447"/>
      <c r="B447"/>
      <c r="C447"/>
      <c r="D447"/>
      <c r="E447"/>
      <c r="F447"/>
      <c r="G447"/>
      <c r="H447"/>
      <c r="I447"/>
      <c r="J447"/>
    </row>
    <row r="448" spans="1:10" ht="20.100000000000001" customHeight="1">
      <c r="A448"/>
      <c r="B448"/>
      <c r="C448"/>
      <c r="D448"/>
      <c r="E448"/>
      <c r="F448"/>
      <c r="G448"/>
      <c r="H448"/>
      <c r="I448"/>
      <c r="J448"/>
    </row>
    <row r="449" spans="1:10" ht="20.100000000000001" customHeight="1">
      <c r="A449"/>
      <c r="B449"/>
      <c r="C449"/>
      <c r="D449"/>
      <c r="E449"/>
      <c r="F449"/>
      <c r="G449"/>
      <c r="H449"/>
      <c r="I449"/>
      <c r="J449"/>
    </row>
  </sheetData>
  <sheetProtection formatCells="0" formatColumns="0" formatRows="0"/>
  <mergeCells count="11">
    <mergeCell ref="A2:D2"/>
    <mergeCell ref="A1:J1"/>
    <mergeCell ref="B4:B5"/>
    <mergeCell ref="G4:I4"/>
    <mergeCell ref="C4:C5"/>
    <mergeCell ref="E3:E5"/>
    <mergeCell ref="A3:C3"/>
    <mergeCell ref="F3:J3"/>
    <mergeCell ref="D3:D5"/>
    <mergeCell ref="F4:F5"/>
    <mergeCell ref="A4:A5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1"/>
  <sheetViews>
    <sheetView showGridLines="0" showZeros="0" workbookViewId="0">
      <selection activeCell="A2" sqref="A2"/>
    </sheetView>
  </sheetViews>
  <sheetFormatPr defaultRowHeight="11.25"/>
  <cols>
    <col min="1" max="1" width="31.5" style="1" customWidth="1"/>
    <col min="2" max="2" width="23.125" style="1" customWidth="1"/>
    <col min="3" max="3" width="31.5" style="1" customWidth="1"/>
    <col min="4" max="4" width="24.25" style="1" customWidth="1"/>
    <col min="5" max="16384" width="9" style="1"/>
  </cols>
  <sheetData>
    <row r="1" spans="1:10" ht="42" customHeight="1">
      <c r="A1" s="198" t="s">
        <v>339</v>
      </c>
      <c r="B1" s="198"/>
      <c r="C1" s="198"/>
      <c r="D1" s="198"/>
      <c r="E1" s="110"/>
      <c r="F1" s="110"/>
      <c r="G1" s="110"/>
      <c r="H1" s="110"/>
      <c r="I1" s="110"/>
      <c r="J1" s="110"/>
    </row>
    <row r="2" spans="1:10" s="13" customFormat="1" ht="20.100000000000001" customHeight="1">
      <c r="A2" s="32" t="s">
        <v>356</v>
      </c>
      <c r="B2" s="112"/>
      <c r="C2" s="112"/>
      <c r="D2" s="113" t="s">
        <v>76</v>
      </c>
      <c r="E2" s="114"/>
      <c r="F2" s="114"/>
      <c r="G2" s="114"/>
      <c r="H2" s="114"/>
      <c r="I2" s="114"/>
      <c r="J2" s="114"/>
    </row>
    <row r="3" spans="1:10" s="13" customFormat="1" ht="27.75" customHeight="1">
      <c r="A3" s="115" t="s">
        <v>0</v>
      </c>
      <c r="B3" s="116" t="s">
        <v>1</v>
      </c>
      <c r="C3" s="115" t="s">
        <v>2</v>
      </c>
      <c r="D3" s="117" t="s">
        <v>1</v>
      </c>
      <c r="E3" s="114"/>
      <c r="F3" s="114"/>
      <c r="G3" s="114"/>
      <c r="H3" s="114"/>
      <c r="I3" s="114"/>
      <c r="J3" s="114"/>
    </row>
    <row r="4" spans="1:10" s="120" customFormat="1" ht="23.25" customHeight="1">
      <c r="A4" s="118" t="s">
        <v>3</v>
      </c>
      <c r="B4" s="20">
        <v>3215.32</v>
      </c>
      <c r="C4" s="119" t="s">
        <v>4</v>
      </c>
      <c r="D4" s="21">
        <v>1475.33</v>
      </c>
    </row>
    <row r="5" spans="1:10" s="120" customFormat="1" ht="23.25" customHeight="1">
      <c r="A5" s="118" t="s">
        <v>253</v>
      </c>
      <c r="B5" s="22">
        <v>3215.32</v>
      </c>
      <c r="C5" s="119" t="s">
        <v>254</v>
      </c>
      <c r="D5" s="21">
        <v>1440.17</v>
      </c>
    </row>
    <row r="6" spans="1:10" s="120" customFormat="1" ht="23.25" customHeight="1">
      <c r="A6" s="118" t="s">
        <v>255</v>
      </c>
      <c r="B6" s="23">
        <v>0</v>
      </c>
      <c r="C6" s="121" t="s">
        <v>256</v>
      </c>
      <c r="D6" s="21">
        <v>35.159999999999997</v>
      </c>
    </row>
    <row r="7" spans="1:10" s="120" customFormat="1" ht="23.25" customHeight="1">
      <c r="A7" s="118" t="s">
        <v>257</v>
      </c>
      <c r="B7" s="20">
        <v>0</v>
      </c>
      <c r="C7" s="121" t="s">
        <v>5</v>
      </c>
      <c r="D7" s="21">
        <v>1739.99</v>
      </c>
    </row>
    <row r="8" spans="1:10" s="120" customFormat="1" ht="23.25" customHeight="1">
      <c r="A8" s="118" t="s">
        <v>258</v>
      </c>
      <c r="B8" s="22">
        <v>0</v>
      </c>
      <c r="C8" s="119"/>
      <c r="D8" s="24"/>
    </row>
    <row r="9" spans="1:10" s="120" customFormat="1" ht="23.25" customHeight="1">
      <c r="A9" s="122" t="s">
        <v>259</v>
      </c>
      <c r="B9" s="25">
        <v>0</v>
      </c>
      <c r="C9" s="121"/>
      <c r="D9" s="26"/>
    </row>
    <row r="10" spans="1:10" s="120" customFormat="1" ht="23.25" customHeight="1">
      <c r="A10" s="123" t="s">
        <v>260</v>
      </c>
      <c r="B10" s="23">
        <v>0</v>
      </c>
      <c r="C10" s="124"/>
      <c r="D10" s="27"/>
    </row>
    <row r="11" spans="1:10" s="120" customFormat="1" ht="19.350000000000001" customHeight="1">
      <c r="A11" s="126" t="s">
        <v>261</v>
      </c>
      <c r="B11" s="20">
        <v>0</v>
      </c>
      <c r="C11" s="124"/>
      <c r="D11" s="27"/>
    </row>
    <row r="12" spans="1:10" s="13" customFormat="1" ht="19.350000000000001" customHeight="1">
      <c r="A12" s="126"/>
      <c r="B12" s="127"/>
      <c r="C12" s="124"/>
      <c r="D12" s="125"/>
      <c r="E12" s="120"/>
      <c r="F12" s="120"/>
      <c r="G12" s="120"/>
      <c r="H12" s="114"/>
      <c r="I12" s="120"/>
      <c r="J12" s="114"/>
    </row>
    <row r="13" spans="1:10" s="13" customFormat="1" ht="19.350000000000001" customHeight="1">
      <c r="A13" s="128"/>
      <c r="B13" s="129"/>
      <c r="C13" s="130"/>
      <c r="D13" s="131"/>
      <c r="E13" s="120"/>
      <c r="F13" s="120"/>
      <c r="G13" s="120"/>
      <c r="H13" s="114"/>
      <c r="I13" s="114"/>
      <c r="J13" s="114"/>
    </row>
    <row r="14" spans="1:10" s="13" customFormat="1" ht="19.350000000000001" customHeight="1">
      <c r="A14" s="132"/>
      <c r="B14" s="133"/>
      <c r="C14" s="134"/>
      <c r="D14" s="131"/>
      <c r="E14" s="120"/>
      <c r="F14" s="114"/>
      <c r="G14" s="120"/>
      <c r="H14" s="114"/>
      <c r="I14" s="120"/>
      <c r="J14" s="120"/>
    </row>
    <row r="15" spans="1:10" s="120" customFormat="1" ht="20.100000000000001" customHeight="1">
      <c r="A15" s="135" t="s">
        <v>6</v>
      </c>
      <c r="B15" s="20">
        <v>3215.32</v>
      </c>
      <c r="C15" s="135" t="s">
        <v>7</v>
      </c>
      <c r="D15" s="21">
        <v>3215.32</v>
      </c>
    </row>
    <row r="16" spans="1:10" s="120" customFormat="1" ht="20.100000000000001" customHeight="1">
      <c r="A16" s="136" t="s">
        <v>262</v>
      </c>
      <c r="B16" s="22">
        <v>0</v>
      </c>
      <c r="C16" s="137" t="s">
        <v>8</v>
      </c>
      <c r="D16" s="28">
        <v>0</v>
      </c>
    </row>
    <row r="17" spans="1:10" s="120" customFormat="1" ht="20.100000000000001" customHeight="1">
      <c r="A17" s="136" t="s">
        <v>263</v>
      </c>
      <c r="B17" s="25">
        <v>0</v>
      </c>
      <c r="C17" s="137" t="s">
        <v>9</v>
      </c>
      <c r="D17" s="29">
        <v>0</v>
      </c>
    </row>
    <row r="18" spans="1:10" s="120" customFormat="1" ht="20.100000000000001" customHeight="1">
      <c r="A18" s="136" t="s">
        <v>264</v>
      </c>
      <c r="B18" s="25">
        <v>0</v>
      </c>
      <c r="C18" s="137" t="s">
        <v>10</v>
      </c>
      <c r="D18" s="28">
        <v>0</v>
      </c>
    </row>
    <row r="19" spans="1:10" s="120" customFormat="1" ht="20.100000000000001" customHeight="1">
      <c r="A19" s="30" t="s">
        <v>11</v>
      </c>
      <c r="B19" s="25">
        <v>3215.32</v>
      </c>
      <c r="C19" s="138" t="s">
        <v>12</v>
      </c>
      <c r="D19" s="31">
        <v>3215.32</v>
      </c>
    </row>
    <row r="20" spans="1:10" ht="9.75" customHeight="1">
      <c r="A20" s="110"/>
      <c r="B20" s="111"/>
      <c r="C20" s="110"/>
      <c r="D20" s="110"/>
      <c r="E20" s="110"/>
      <c r="F20" s="110"/>
      <c r="G20" s="110"/>
      <c r="H20" s="110"/>
      <c r="I20" s="110"/>
      <c r="J20" s="110"/>
    </row>
    <row r="21" spans="1:10" ht="14.25">
      <c r="A21" s="110"/>
      <c r="B21" s="110"/>
      <c r="C21" s="110"/>
      <c r="D21" s="110"/>
      <c r="E21" s="110"/>
      <c r="F21" s="110"/>
      <c r="G21" s="110"/>
      <c r="H21" s="111"/>
      <c r="I21" s="110"/>
      <c r="J21" s="110"/>
    </row>
    <row r="22" spans="1:10" ht="14.25">
      <c r="A22" s="101"/>
      <c r="B22" s="101"/>
      <c r="C22" s="101"/>
      <c r="D22" s="101"/>
      <c r="E22" s="101"/>
      <c r="F22" s="101"/>
      <c r="G22" s="101"/>
      <c r="H22" s="101"/>
      <c r="I22" s="101"/>
      <c r="J22" s="101"/>
    </row>
    <row r="23" spans="1:10" ht="14.25">
      <c r="A23" s="101"/>
      <c r="B23" s="101"/>
      <c r="C23" s="101"/>
      <c r="D23" s="101"/>
      <c r="E23" s="101"/>
      <c r="F23" s="101"/>
      <c r="G23" s="101"/>
      <c r="H23" s="101"/>
      <c r="I23" s="101"/>
      <c r="J23" s="101"/>
    </row>
    <row r="24" spans="1:10" ht="14.25">
      <c r="A24" s="110"/>
      <c r="B24" s="110"/>
      <c r="C24" s="111"/>
      <c r="D24" s="110"/>
      <c r="E24" s="110"/>
      <c r="F24" s="110"/>
      <c r="G24" s="110"/>
      <c r="H24" s="110"/>
      <c r="I24" s="110"/>
      <c r="J24" s="110"/>
    </row>
    <row r="25" spans="1:10" ht="14.25">
      <c r="A25" s="110"/>
      <c r="B25" s="111"/>
      <c r="C25" s="110"/>
      <c r="D25" s="110"/>
      <c r="E25" s="110"/>
      <c r="F25" s="110"/>
      <c r="G25" s="110"/>
      <c r="H25" s="110"/>
      <c r="I25" s="110"/>
      <c r="J25" s="110"/>
    </row>
    <row r="26" spans="1:10" ht="14.25">
      <c r="A26" s="101"/>
      <c r="B26" s="101"/>
      <c r="C26" s="101"/>
      <c r="D26" s="101"/>
      <c r="E26" s="101"/>
      <c r="F26" s="101"/>
      <c r="G26" s="101"/>
      <c r="H26" s="101"/>
      <c r="I26" s="101"/>
      <c r="J26" s="101"/>
    </row>
    <row r="27" spans="1:10" ht="14.25">
      <c r="A27" s="101"/>
      <c r="B27" s="101"/>
      <c r="C27" s="101"/>
      <c r="D27" s="101"/>
      <c r="E27" s="101"/>
      <c r="F27" s="101"/>
      <c r="G27" s="101"/>
      <c r="H27" s="101"/>
      <c r="I27" s="101"/>
      <c r="J27" s="101"/>
    </row>
    <row r="28" spans="1:10" ht="14.25">
      <c r="A28" s="101"/>
      <c r="B28" s="101"/>
      <c r="C28" s="101"/>
      <c r="D28" s="101"/>
      <c r="E28" s="101"/>
      <c r="F28" s="101"/>
      <c r="G28" s="101"/>
      <c r="H28" s="101"/>
      <c r="I28" s="101"/>
      <c r="J28" s="101"/>
    </row>
    <row r="29" spans="1:10" ht="14.25">
      <c r="A29" s="101"/>
      <c r="B29" s="101"/>
      <c r="C29" s="101"/>
      <c r="D29" s="101"/>
      <c r="E29" s="101"/>
      <c r="F29" s="101"/>
      <c r="G29" s="101"/>
      <c r="H29" s="101"/>
      <c r="I29" s="101"/>
      <c r="J29" s="101"/>
    </row>
    <row r="30" spans="1:10" ht="14.25">
      <c r="A30" s="101"/>
      <c r="B30" s="101"/>
      <c r="C30" s="101"/>
      <c r="D30" s="101"/>
      <c r="E30" s="101"/>
      <c r="F30" s="101"/>
      <c r="G30" s="101"/>
      <c r="H30" s="101"/>
      <c r="I30" s="101"/>
      <c r="J30" s="101"/>
    </row>
    <row r="31" spans="1:10" ht="14.25">
      <c r="A31" s="110"/>
      <c r="B31" s="110"/>
      <c r="C31" s="110"/>
      <c r="D31" s="110"/>
      <c r="E31" s="110"/>
      <c r="F31" s="110"/>
      <c r="G31" s="110"/>
      <c r="H31" s="110"/>
      <c r="I31" s="110"/>
      <c r="J31" s="111"/>
    </row>
  </sheetData>
  <sheetProtection formatCells="0" formatColumns="0" formatRows="0"/>
  <mergeCells count="1">
    <mergeCell ref="A1:D1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fitToHeight="100" orientation="landscape" horizontalDpi="4294967293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I144"/>
  <sheetViews>
    <sheetView showGridLines="0" showZeros="0" workbookViewId="0">
      <selection activeCell="A2" sqref="A2:D2"/>
    </sheetView>
  </sheetViews>
  <sheetFormatPr defaultRowHeight="11.25"/>
  <cols>
    <col min="1" max="3" width="4.5" style="3" customWidth="1"/>
    <col min="4" max="4" width="20.625" style="3" customWidth="1"/>
    <col min="5" max="9" width="13.625" style="3" customWidth="1"/>
    <col min="10" max="16384" width="9" style="3"/>
  </cols>
  <sheetData>
    <row r="1" spans="1:9" ht="42" customHeight="1">
      <c r="A1" s="211" t="s">
        <v>340</v>
      </c>
      <c r="B1" s="211"/>
      <c r="C1" s="211"/>
      <c r="D1" s="211"/>
      <c r="E1" s="211"/>
      <c r="F1" s="211"/>
      <c r="G1" s="211"/>
      <c r="H1" s="211"/>
      <c r="I1" s="211"/>
    </row>
    <row r="2" spans="1:9" ht="20.100000000000001" customHeight="1">
      <c r="A2" s="209" t="s">
        <v>356</v>
      </c>
      <c r="B2" s="210"/>
      <c r="C2" s="210"/>
      <c r="D2" s="210"/>
      <c r="E2" s="143"/>
      <c r="F2" s="144"/>
      <c r="G2" s="144"/>
      <c r="H2" s="144"/>
      <c r="I2" s="146" t="s">
        <v>76</v>
      </c>
    </row>
    <row r="3" spans="1:9" s="15" customFormat="1" ht="16.5" customHeight="1">
      <c r="A3" s="215" t="s">
        <v>31</v>
      </c>
      <c r="B3" s="216"/>
      <c r="C3" s="217"/>
      <c r="D3" s="219" t="s">
        <v>38</v>
      </c>
      <c r="E3" s="214" t="s">
        <v>14</v>
      </c>
      <c r="F3" s="218" t="s">
        <v>51</v>
      </c>
      <c r="G3" s="218"/>
      <c r="H3" s="218"/>
      <c r="I3" s="218"/>
    </row>
    <row r="4" spans="1:9" s="15" customFormat="1" ht="14.25" customHeight="1">
      <c r="A4" s="222" t="s">
        <v>23</v>
      </c>
      <c r="B4" s="212" t="s">
        <v>24</v>
      </c>
      <c r="C4" s="212" t="s">
        <v>25</v>
      </c>
      <c r="D4" s="220"/>
      <c r="E4" s="214"/>
      <c r="F4" s="213" t="s">
        <v>32</v>
      </c>
      <c r="G4" s="213"/>
      <c r="H4" s="213"/>
      <c r="I4" s="141" t="s">
        <v>33</v>
      </c>
    </row>
    <row r="5" spans="1:9" s="15" customFormat="1" ht="37.5" customHeight="1">
      <c r="A5" s="222"/>
      <c r="B5" s="212"/>
      <c r="C5" s="212"/>
      <c r="D5" s="221"/>
      <c r="E5" s="214"/>
      <c r="F5" s="140" t="s">
        <v>34</v>
      </c>
      <c r="G5" s="140" t="s">
        <v>35</v>
      </c>
      <c r="H5" s="140" t="s">
        <v>36</v>
      </c>
      <c r="I5" s="140" t="s">
        <v>34</v>
      </c>
    </row>
    <row r="6" spans="1:9" s="15" customFormat="1" ht="20.100000000000001" customHeight="1">
      <c r="A6" s="145" t="s">
        <v>30</v>
      </c>
      <c r="B6" s="142" t="s">
        <v>30</v>
      </c>
      <c r="C6" s="142" t="s">
        <v>30</v>
      </c>
      <c r="D6" s="142" t="s">
        <v>30</v>
      </c>
      <c r="E6" s="139">
        <v>1</v>
      </c>
      <c r="F6" s="139">
        <v>2</v>
      </c>
      <c r="G6" s="139">
        <v>3</v>
      </c>
      <c r="H6" s="139">
        <v>4</v>
      </c>
      <c r="I6" s="139">
        <v>5</v>
      </c>
    </row>
    <row r="7" spans="1:9" s="41" customFormat="1" ht="20.100000000000001" customHeight="1">
      <c r="A7" s="38"/>
      <c r="B7" s="39"/>
      <c r="C7" s="39"/>
      <c r="D7" s="42" t="s">
        <v>18</v>
      </c>
      <c r="E7" s="40">
        <f>E8+E12+E23+E137+E141</f>
        <v>3215.32</v>
      </c>
      <c r="F7" s="40">
        <f>F8+F12+F23+F137+F141</f>
        <v>1475.3300000000002</v>
      </c>
      <c r="G7" s="40">
        <f>G8+G12+G23+G137+G141</f>
        <v>1440.17</v>
      </c>
      <c r="H7" s="40">
        <f>H8+H12+H23+H137+H141</f>
        <v>35.160000000000004</v>
      </c>
      <c r="I7" s="40">
        <f>I8+I12+I23+I137+I141</f>
        <v>1739.99</v>
      </c>
    </row>
    <row r="8" spans="1:9" s="5" customFormat="1" ht="20.100000000000001" customHeight="1">
      <c r="A8" s="38" t="s">
        <v>111</v>
      </c>
      <c r="B8" s="39"/>
      <c r="C8" s="39"/>
      <c r="D8" s="42" t="s">
        <v>108</v>
      </c>
      <c r="E8" s="40">
        <f t="shared" ref="E8:I10" si="0">E9</f>
        <v>6.4</v>
      </c>
      <c r="F8" s="40">
        <f t="shared" si="0"/>
        <v>0</v>
      </c>
      <c r="G8" s="40">
        <f t="shared" si="0"/>
        <v>0</v>
      </c>
      <c r="H8" s="40">
        <f t="shared" si="0"/>
        <v>0</v>
      </c>
      <c r="I8" s="40">
        <f t="shared" si="0"/>
        <v>6.4</v>
      </c>
    </row>
    <row r="9" spans="1:9" s="5" customFormat="1" ht="20.100000000000001" customHeight="1">
      <c r="A9" s="38"/>
      <c r="B9" s="39" t="s">
        <v>112</v>
      </c>
      <c r="C9" s="39"/>
      <c r="D9" s="42" t="s">
        <v>109</v>
      </c>
      <c r="E9" s="40">
        <f t="shared" si="0"/>
        <v>6.4</v>
      </c>
      <c r="F9" s="40">
        <f t="shared" si="0"/>
        <v>0</v>
      </c>
      <c r="G9" s="40">
        <f t="shared" si="0"/>
        <v>0</v>
      </c>
      <c r="H9" s="40">
        <f t="shared" si="0"/>
        <v>0</v>
      </c>
      <c r="I9" s="40">
        <f t="shared" si="0"/>
        <v>6.4</v>
      </c>
    </row>
    <row r="10" spans="1:9" s="5" customFormat="1" ht="20.100000000000001" customHeight="1">
      <c r="A10" s="38"/>
      <c r="B10" s="39"/>
      <c r="C10" s="39" t="s">
        <v>113</v>
      </c>
      <c r="D10" s="42" t="s">
        <v>110</v>
      </c>
      <c r="E10" s="40">
        <f t="shared" si="0"/>
        <v>6.4</v>
      </c>
      <c r="F10" s="40">
        <f t="shared" si="0"/>
        <v>0</v>
      </c>
      <c r="G10" s="40">
        <f t="shared" si="0"/>
        <v>0</v>
      </c>
      <c r="H10" s="40">
        <f t="shared" si="0"/>
        <v>0</v>
      </c>
      <c r="I10" s="40">
        <f t="shared" si="0"/>
        <v>6.4</v>
      </c>
    </row>
    <row r="11" spans="1:9" s="5" customFormat="1" ht="20.100000000000001" customHeight="1">
      <c r="A11" s="38" t="s">
        <v>162</v>
      </c>
      <c r="B11" s="39" t="s">
        <v>163</v>
      </c>
      <c r="C11" s="39" t="s">
        <v>164</v>
      </c>
      <c r="D11" s="42" t="s">
        <v>114</v>
      </c>
      <c r="E11" s="40">
        <v>6.4</v>
      </c>
      <c r="F11" s="40">
        <v>0</v>
      </c>
      <c r="G11" s="40">
        <v>0</v>
      </c>
      <c r="H11" s="40">
        <v>0</v>
      </c>
      <c r="I11" s="40">
        <v>6.4</v>
      </c>
    </row>
    <row r="12" spans="1:9" s="5" customFormat="1" ht="20.100000000000001" customHeight="1">
      <c r="A12" s="38" t="s">
        <v>141</v>
      </c>
      <c r="B12" s="39"/>
      <c r="C12" s="39"/>
      <c r="D12" s="42" t="s">
        <v>138</v>
      </c>
      <c r="E12" s="40">
        <f>E13+E16</f>
        <v>70.92</v>
      </c>
      <c r="F12" s="40">
        <f>F13+F16</f>
        <v>70.92</v>
      </c>
      <c r="G12" s="40">
        <f>G13+G16</f>
        <v>70.92</v>
      </c>
      <c r="H12" s="40">
        <f>H13+H16</f>
        <v>0</v>
      </c>
      <c r="I12" s="40">
        <f>I13+I16</f>
        <v>0</v>
      </c>
    </row>
    <row r="13" spans="1:9" s="5" customFormat="1" ht="20.100000000000001" customHeight="1">
      <c r="A13" s="38"/>
      <c r="B13" s="39" t="s">
        <v>113</v>
      </c>
      <c r="C13" s="39"/>
      <c r="D13" s="42" t="s">
        <v>139</v>
      </c>
      <c r="E13" s="40">
        <f t="shared" ref="E13:I14" si="1">E14</f>
        <v>64.760000000000005</v>
      </c>
      <c r="F13" s="40">
        <f t="shared" si="1"/>
        <v>64.760000000000005</v>
      </c>
      <c r="G13" s="40">
        <f t="shared" si="1"/>
        <v>64.760000000000005</v>
      </c>
      <c r="H13" s="40">
        <f t="shared" si="1"/>
        <v>0</v>
      </c>
      <c r="I13" s="40">
        <f t="shared" si="1"/>
        <v>0</v>
      </c>
    </row>
    <row r="14" spans="1:9" s="5" customFormat="1" ht="20.100000000000001" customHeight="1">
      <c r="A14" s="38"/>
      <c r="B14" s="39"/>
      <c r="C14" s="39" t="s">
        <v>113</v>
      </c>
      <c r="D14" s="42" t="s">
        <v>140</v>
      </c>
      <c r="E14" s="40">
        <f t="shared" si="1"/>
        <v>64.760000000000005</v>
      </c>
      <c r="F14" s="40">
        <f t="shared" si="1"/>
        <v>64.760000000000005</v>
      </c>
      <c r="G14" s="40">
        <f t="shared" si="1"/>
        <v>64.760000000000005</v>
      </c>
      <c r="H14" s="40">
        <f t="shared" si="1"/>
        <v>0</v>
      </c>
      <c r="I14" s="40">
        <f t="shared" si="1"/>
        <v>0</v>
      </c>
    </row>
    <row r="15" spans="1:9" s="5" customFormat="1" ht="20.100000000000001" customHeight="1">
      <c r="A15" s="38" t="s">
        <v>171</v>
      </c>
      <c r="B15" s="39" t="s">
        <v>164</v>
      </c>
      <c r="C15" s="39" t="s">
        <v>164</v>
      </c>
      <c r="D15" s="42" t="s">
        <v>142</v>
      </c>
      <c r="E15" s="40">
        <v>64.760000000000005</v>
      </c>
      <c r="F15" s="40">
        <v>64.760000000000005</v>
      </c>
      <c r="G15" s="40">
        <v>64.760000000000005</v>
      </c>
      <c r="H15" s="40">
        <v>0</v>
      </c>
      <c r="I15" s="40">
        <v>0</v>
      </c>
    </row>
    <row r="16" spans="1:9" s="5" customFormat="1" ht="20.100000000000001" customHeight="1">
      <c r="A16" s="38"/>
      <c r="B16" s="39" t="s">
        <v>145</v>
      </c>
      <c r="C16" s="39"/>
      <c r="D16" s="42" t="s">
        <v>143</v>
      </c>
      <c r="E16" s="40">
        <f>E17+E19+E21</f>
        <v>6.16</v>
      </c>
      <c r="F16" s="40">
        <f>F17+F19+F21</f>
        <v>6.16</v>
      </c>
      <c r="G16" s="40">
        <f>G17+G19+G21</f>
        <v>6.16</v>
      </c>
      <c r="H16" s="40">
        <f>H17+H19+H21</f>
        <v>0</v>
      </c>
      <c r="I16" s="40">
        <f>I17+I19+I21</f>
        <v>0</v>
      </c>
    </row>
    <row r="17" spans="1:9" s="5" customFormat="1" ht="20.100000000000001" customHeight="1">
      <c r="A17" s="38"/>
      <c r="B17" s="39"/>
      <c r="C17" s="39" t="s">
        <v>115</v>
      </c>
      <c r="D17" s="42" t="s">
        <v>144</v>
      </c>
      <c r="E17" s="40">
        <f>E18</f>
        <v>2.27</v>
      </c>
      <c r="F17" s="40">
        <f>F18</f>
        <v>2.27</v>
      </c>
      <c r="G17" s="40">
        <f>G18</f>
        <v>2.27</v>
      </c>
      <c r="H17" s="40">
        <f>H18</f>
        <v>0</v>
      </c>
      <c r="I17" s="40">
        <f>I18</f>
        <v>0</v>
      </c>
    </row>
    <row r="18" spans="1:9" s="5" customFormat="1" ht="20.100000000000001" customHeight="1">
      <c r="A18" s="38" t="s">
        <v>171</v>
      </c>
      <c r="B18" s="39" t="s">
        <v>172</v>
      </c>
      <c r="C18" s="39" t="s">
        <v>165</v>
      </c>
      <c r="D18" s="42" t="s">
        <v>146</v>
      </c>
      <c r="E18" s="40">
        <v>2.27</v>
      </c>
      <c r="F18" s="40">
        <v>2.27</v>
      </c>
      <c r="G18" s="40">
        <v>2.27</v>
      </c>
      <c r="H18" s="40">
        <v>0</v>
      </c>
      <c r="I18" s="40">
        <v>0</v>
      </c>
    </row>
    <row r="19" spans="1:9" s="5" customFormat="1" ht="20.100000000000001" customHeight="1">
      <c r="A19" s="38"/>
      <c r="B19" s="39"/>
      <c r="C19" s="39" t="s">
        <v>134</v>
      </c>
      <c r="D19" s="42" t="s">
        <v>147</v>
      </c>
      <c r="E19" s="40">
        <f>E20</f>
        <v>2.27</v>
      </c>
      <c r="F19" s="40">
        <f>F20</f>
        <v>2.27</v>
      </c>
      <c r="G19" s="40">
        <f>G20</f>
        <v>2.27</v>
      </c>
      <c r="H19" s="40">
        <f>H20</f>
        <v>0</v>
      </c>
      <c r="I19" s="40">
        <f>I20</f>
        <v>0</v>
      </c>
    </row>
    <row r="20" spans="1:9" s="5" customFormat="1" ht="20.100000000000001" customHeight="1">
      <c r="A20" s="38" t="s">
        <v>171</v>
      </c>
      <c r="B20" s="39" t="s">
        <v>172</v>
      </c>
      <c r="C20" s="39" t="s">
        <v>167</v>
      </c>
      <c r="D20" s="42" t="s">
        <v>148</v>
      </c>
      <c r="E20" s="40">
        <v>2.27</v>
      </c>
      <c r="F20" s="40">
        <v>2.27</v>
      </c>
      <c r="G20" s="40">
        <v>2.27</v>
      </c>
      <c r="H20" s="40">
        <v>0</v>
      </c>
      <c r="I20" s="40">
        <v>0</v>
      </c>
    </row>
    <row r="21" spans="1:9" s="5" customFormat="1" ht="20.100000000000001" customHeight="1">
      <c r="A21" s="38"/>
      <c r="B21" s="39"/>
      <c r="C21" s="39" t="s">
        <v>129</v>
      </c>
      <c r="D21" s="42" t="s">
        <v>149</v>
      </c>
      <c r="E21" s="40">
        <f>E22</f>
        <v>1.62</v>
      </c>
      <c r="F21" s="40">
        <f>F22</f>
        <v>1.62</v>
      </c>
      <c r="G21" s="40">
        <f>G22</f>
        <v>1.62</v>
      </c>
      <c r="H21" s="40">
        <f>H22</f>
        <v>0</v>
      </c>
      <c r="I21" s="40">
        <f>I22</f>
        <v>0</v>
      </c>
    </row>
    <row r="22" spans="1:9" s="5" customFormat="1" ht="20.100000000000001" customHeight="1">
      <c r="A22" s="38" t="s">
        <v>171</v>
      </c>
      <c r="B22" s="39" t="s">
        <v>172</v>
      </c>
      <c r="C22" s="39" t="s">
        <v>166</v>
      </c>
      <c r="D22" s="42" t="s">
        <v>150</v>
      </c>
      <c r="E22" s="40">
        <v>1.62</v>
      </c>
      <c r="F22" s="40">
        <v>1.62</v>
      </c>
      <c r="G22" s="40">
        <v>1.62</v>
      </c>
      <c r="H22" s="40">
        <v>0</v>
      </c>
      <c r="I22" s="40">
        <v>0</v>
      </c>
    </row>
    <row r="23" spans="1:9" s="5" customFormat="1" ht="20.100000000000001" customHeight="1">
      <c r="A23" s="38" t="s">
        <v>154</v>
      </c>
      <c r="B23" s="39"/>
      <c r="C23" s="39"/>
      <c r="D23" s="42" t="s">
        <v>151</v>
      </c>
      <c r="E23" s="40">
        <f>E24+E55+E60+E67+E120+E129+E134</f>
        <v>3084.15</v>
      </c>
      <c r="F23" s="40">
        <f>F24+F55+F60+F67+F120+F129+F134</f>
        <v>1365.5600000000002</v>
      </c>
      <c r="G23" s="40">
        <f>G24+G55+G60+G67+G120+G129+G134</f>
        <v>1330.4</v>
      </c>
      <c r="H23" s="40">
        <f>H24+H55+H60+H67+H120+H129+H134</f>
        <v>35.160000000000004</v>
      </c>
      <c r="I23" s="40">
        <f>I24+I55+I60+I67+I120+I129+I134</f>
        <v>1718.59</v>
      </c>
    </row>
    <row r="24" spans="1:9" s="5" customFormat="1" ht="20.100000000000001" customHeight="1">
      <c r="A24" s="38"/>
      <c r="B24" s="39" t="s">
        <v>115</v>
      </c>
      <c r="C24" s="39"/>
      <c r="D24" s="42" t="s">
        <v>275</v>
      </c>
      <c r="E24" s="40">
        <f>E25+E39+E43</f>
        <v>755.89999999999986</v>
      </c>
      <c r="F24" s="40">
        <f>F25+F39+F43</f>
        <v>355.9</v>
      </c>
      <c r="G24" s="40">
        <f>G25+G39+G43</f>
        <v>332.46</v>
      </c>
      <c r="H24" s="40">
        <f>H25+H39+H43</f>
        <v>23.44</v>
      </c>
      <c r="I24" s="40">
        <f>I25+I39+I43</f>
        <v>400</v>
      </c>
    </row>
    <row r="25" spans="1:9" s="5" customFormat="1" ht="20.100000000000001" customHeight="1">
      <c r="A25" s="38"/>
      <c r="B25" s="39"/>
      <c r="C25" s="39" t="s">
        <v>115</v>
      </c>
      <c r="D25" s="42" t="s">
        <v>276</v>
      </c>
      <c r="E25" s="40">
        <f>SUM(E26:E38)</f>
        <v>147.32</v>
      </c>
      <c r="F25" s="40">
        <f>SUM(F26:F38)</f>
        <v>147.32</v>
      </c>
      <c r="G25" s="40">
        <f>SUM(G26:G38)</f>
        <v>131.25</v>
      </c>
      <c r="H25" s="40">
        <f>SUM(H26:H38)</f>
        <v>16.07</v>
      </c>
      <c r="I25" s="40">
        <f>SUM(I26:I38)</f>
        <v>0</v>
      </c>
    </row>
    <row r="26" spans="1:9" s="5" customFormat="1" ht="20.100000000000001" customHeight="1">
      <c r="A26" s="38" t="s">
        <v>173</v>
      </c>
      <c r="B26" s="39" t="s">
        <v>165</v>
      </c>
      <c r="C26" s="39" t="s">
        <v>165</v>
      </c>
      <c r="D26" s="42" t="s">
        <v>122</v>
      </c>
      <c r="E26" s="40">
        <v>6.43</v>
      </c>
      <c r="F26" s="40">
        <v>6.43</v>
      </c>
      <c r="G26" s="40">
        <v>6.43</v>
      </c>
      <c r="H26" s="40">
        <v>0</v>
      </c>
      <c r="I26" s="40">
        <v>0</v>
      </c>
    </row>
    <row r="27" spans="1:9" s="5" customFormat="1" ht="20.100000000000001" customHeight="1">
      <c r="A27" s="38" t="s">
        <v>173</v>
      </c>
      <c r="B27" s="39" t="s">
        <v>165</v>
      </c>
      <c r="C27" s="39" t="s">
        <v>165</v>
      </c>
      <c r="D27" s="42" t="s">
        <v>116</v>
      </c>
      <c r="E27" s="40">
        <v>87.95</v>
      </c>
      <c r="F27" s="40">
        <v>87.95</v>
      </c>
      <c r="G27" s="40">
        <v>87.95</v>
      </c>
      <c r="H27" s="40">
        <v>0</v>
      </c>
      <c r="I27" s="40">
        <v>0</v>
      </c>
    </row>
    <row r="28" spans="1:9" s="5" customFormat="1" ht="20.100000000000001" customHeight="1">
      <c r="A28" s="38" t="s">
        <v>173</v>
      </c>
      <c r="B28" s="39" t="s">
        <v>165</v>
      </c>
      <c r="C28" s="39" t="s">
        <v>165</v>
      </c>
      <c r="D28" s="42" t="s">
        <v>117</v>
      </c>
      <c r="E28" s="40">
        <v>7.34</v>
      </c>
      <c r="F28" s="40">
        <v>7.34</v>
      </c>
      <c r="G28" s="40">
        <v>7.34</v>
      </c>
      <c r="H28" s="40">
        <v>0</v>
      </c>
      <c r="I28" s="40">
        <v>0</v>
      </c>
    </row>
    <row r="29" spans="1:9" s="5" customFormat="1" ht="20.100000000000001" customHeight="1">
      <c r="A29" s="38" t="s">
        <v>173</v>
      </c>
      <c r="B29" s="39" t="s">
        <v>165</v>
      </c>
      <c r="C29" s="39" t="s">
        <v>165</v>
      </c>
      <c r="D29" s="42" t="s">
        <v>127</v>
      </c>
      <c r="E29" s="40">
        <v>0.24</v>
      </c>
      <c r="F29" s="40">
        <v>0.24</v>
      </c>
      <c r="G29" s="40">
        <v>0</v>
      </c>
      <c r="H29" s="40">
        <v>0.24</v>
      </c>
      <c r="I29" s="40">
        <v>0</v>
      </c>
    </row>
    <row r="30" spans="1:9" s="5" customFormat="1" ht="20.100000000000001" customHeight="1">
      <c r="A30" s="38" t="s">
        <v>173</v>
      </c>
      <c r="B30" s="39" t="s">
        <v>165</v>
      </c>
      <c r="C30" s="39" t="s">
        <v>165</v>
      </c>
      <c r="D30" s="42" t="s">
        <v>121</v>
      </c>
      <c r="E30" s="40">
        <v>2.86</v>
      </c>
      <c r="F30" s="40">
        <v>2.86</v>
      </c>
      <c r="G30" s="40">
        <v>2.86</v>
      </c>
      <c r="H30" s="40">
        <v>0</v>
      </c>
      <c r="I30" s="40">
        <v>0</v>
      </c>
    </row>
    <row r="31" spans="1:9" s="5" customFormat="1" ht="20.100000000000001" customHeight="1">
      <c r="A31" s="38" t="s">
        <v>173</v>
      </c>
      <c r="B31" s="39" t="s">
        <v>165</v>
      </c>
      <c r="C31" s="39" t="s">
        <v>165</v>
      </c>
      <c r="D31" s="42" t="s">
        <v>126</v>
      </c>
      <c r="E31" s="40">
        <v>4.5</v>
      </c>
      <c r="F31" s="40">
        <v>4.5</v>
      </c>
      <c r="G31" s="40">
        <v>0</v>
      </c>
      <c r="H31" s="40">
        <v>4.5</v>
      </c>
      <c r="I31" s="40">
        <v>0</v>
      </c>
    </row>
    <row r="32" spans="1:9" ht="20.100000000000001" customHeight="1">
      <c r="A32" s="38" t="s">
        <v>173</v>
      </c>
      <c r="B32" s="39" t="s">
        <v>165</v>
      </c>
      <c r="C32" s="39" t="s">
        <v>165</v>
      </c>
      <c r="D32" s="42" t="s">
        <v>120</v>
      </c>
      <c r="E32" s="40">
        <v>11.52</v>
      </c>
      <c r="F32" s="40">
        <v>11.52</v>
      </c>
      <c r="G32" s="40">
        <v>11.52</v>
      </c>
      <c r="H32" s="40">
        <v>0</v>
      </c>
      <c r="I32" s="40">
        <v>0</v>
      </c>
    </row>
    <row r="33" spans="1:9" ht="20.100000000000001" customHeight="1">
      <c r="A33" s="38" t="s">
        <v>173</v>
      </c>
      <c r="B33" s="39" t="s">
        <v>165</v>
      </c>
      <c r="C33" s="39" t="s">
        <v>165</v>
      </c>
      <c r="D33" s="42" t="s">
        <v>128</v>
      </c>
      <c r="E33" s="40">
        <v>11.33</v>
      </c>
      <c r="F33" s="40">
        <v>11.33</v>
      </c>
      <c r="G33" s="40">
        <v>0</v>
      </c>
      <c r="H33" s="40">
        <v>11.33</v>
      </c>
      <c r="I33" s="40">
        <v>0</v>
      </c>
    </row>
    <row r="34" spans="1:9" ht="20.100000000000001" customHeight="1">
      <c r="A34" s="38" t="s">
        <v>173</v>
      </c>
      <c r="B34" s="39" t="s">
        <v>165</v>
      </c>
      <c r="C34" s="39" t="s">
        <v>165</v>
      </c>
      <c r="D34" s="42" t="s">
        <v>123</v>
      </c>
      <c r="E34" s="40">
        <v>3.52</v>
      </c>
      <c r="F34" s="40">
        <v>3.52</v>
      </c>
      <c r="G34" s="40">
        <v>3.52</v>
      </c>
      <c r="H34" s="40">
        <v>0</v>
      </c>
      <c r="I34" s="40">
        <v>0</v>
      </c>
    </row>
    <row r="35" spans="1:9" ht="20.100000000000001" customHeight="1">
      <c r="A35" s="38" t="s">
        <v>173</v>
      </c>
      <c r="B35" s="39" t="s">
        <v>165</v>
      </c>
      <c r="C35" s="39" t="s">
        <v>165</v>
      </c>
      <c r="D35" s="42" t="s">
        <v>124</v>
      </c>
      <c r="E35" s="40">
        <v>1.76</v>
      </c>
      <c r="F35" s="40">
        <v>1.76</v>
      </c>
      <c r="G35" s="40">
        <v>1.76</v>
      </c>
      <c r="H35" s="40">
        <v>0</v>
      </c>
      <c r="I35" s="40">
        <v>0</v>
      </c>
    </row>
    <row r="36" spans="1:9" ht="20.100000000000001" customHeight="1">
      <c r="A36" s="38" t="s">
        <v>173</v>
      </c>
      <c r="B36" s="39" t="s">
        <v>165</v>
      </c>
      <c r="C36" s="39" t="s">
        <v>165</v>
      </c>
      <c r="D36" s="42" t="s">
        <v>119</v>
      </c>
      <c r="E36" s="40">
        <v>7.34</v>
      </c>
      <c r="F36" s="40">
        <v>7.34</v>
      </c>
      <c r="G36" s="40">
        <v>7.34</v>
      </c>
      <c r="H36" s="40">
        <v>0</v>
      </c>
      <c r="I36" s="40">
        <v>0</v>
      </c>
    </row>
    <row r="37" spans="1:9" ht="20.100000000000001" customHeight="1">
      <c r="A37" s="38" t="s">
        <v>173</v>
      </c>
      <c r="B37" s="39" t="s">
        <v>165</v>
      </c>
      <c r="C37" s="39" t="s">
        <v>165</v>
      </c>
      <c r="D37" s="42" t="s">
        <v>133</v>
      </c>
      <c r="E37" s="40">
        <v>0.08</v>
      </c>
      <c r="F37" s="40">
        <v>0.08</v>
      </c>
      <c r="G37" s="40">
        <v>0.08</v>
      </c>
      <c r="H37" s="40">
        <v>0</v>
      </c>
      <c r="I37" s="40">
        <v>0</v>
      </c>
    </row>
    <row r="38" spans="1:9" ht="20.100000000000001" customHeight="1">
      <c r="A38" s="38" t="s">
        <v>173</v>
      </c>
      <c r="B38" s="39" t="s">
        <v>165</v>
      </c>
      <c r="C38" s="39" t="s">
        <v>165</v>
      </c>
      <c r="D38" s="42" t="s">
        <v>118</v>
      </c>
      <c r="E38" s="40">
        <v>2.4500000000000002</v>
      </c>
      <c r="F38" s="40">
        <v>2.4500000000000002</v>
      </c>
      <c r="G38" s="40">
        <v>2.4500000000000002</v>
      </c>
      <c r="H38" s="40">
        <v>0</v>
      </c>
      <c r="I38" s="40">
        <v>0</v>
      </c>
    </row>
    <row r="39" spans="1:9" ht="20.100000000000001" customHeight="1">
      <c r="A39" s="38"/>
      <c r="B39" s="39"/>
      <c r="C39" s="39" t="s">
        <v>134</v>
      </c>
      <c r="D39" s="42" t="s">
        <v>277</v>
      </c>
      <c r="E39" s="40">
        <f>SUM(E40:E42)</f>
        <v>400</v>
      </c>
      <c r="F39" s="40">
        <f>SUM(F40:F42)</f>
        <v>0</v>
      </c>
      <c r="G39" s="40">
        <f>SUM(G40:G42)</f>
        <v>0</v>
      </c>
      <c r="H39" s="40">
        <f>SUM(H40:H42)</f>
        <v>0</v>
      </c>
      <c r="I39" s="40">
        <f>SUM(I40:I42)</f>
        <v>400</v>
      </c>
    </row>
    <row r="40" spans="1:9" ht="20.100000000000001" customHeight="1">
      <c r="A40" s="38" t="s">
        <v>173</v>
      </c>
      <c r="B40" s="39" t="s">
        <v>165</v>
      </c>
      <c r="C40" s="39" t="s">
        <v>167</v>
      </c>
      <c r="D40" s="42" t="s">
        <v>280</v>
      </c>
      <c r="E40" s="40">
        <v>300</v>
      </c>
      <c r="F40" s="40">
        <v>0</v>
      </c>
      <c r="G40" s="40">
        <v>0</v>
      </c>
      <c r="H40" s="40">
        <v>0</v>
      </c>
      <c r="I40" s="40">
        <v>300</v>
      </c>
    </row>
    <row r="41" spans="1:9" ht="20.100000000000001" customHeight="1">
      <c r="A41" s="38" t="s">
        <v>173</v>
      </c>
      <c r="B41" s="39" t="s">
        <v>165</v>
      </c>
      <c r="C41" s="39" t="s">
        <v>167</v>
      </c>
      <c r="D41" s="42" t="s">
        <v>278</v>
      </c>
      <c r="E41" s="40">
        <v>50</v>
      </c>
      <c r="F41" s="40">
        <v>0</v>
      </c>
      <c r="G41" s="40">
        <v>0</v>
      </c>
      <c r="H41" s="40">
        <v>0</v>
      </c>
      <c r="I41" s="40">
        <v>50</v>
      </c>
    </row>
    <row r="42" spans="1:9" ht="20.100000000000001" customHeight="1">
      <c r="A42" s="38" t="s">
        <v>173</v>
      </c>
      <c r="B42" s="39" t="s">
        <v>165</v>
      </c>
      <c r="C42" s="39" t="s">
        <v>167</v>
      </c>
      <c r="D42" s="42" t="s">
        <v>279</v>
      </c>
      <c r="E42" s="40">
        <v>50</v>
      </c>
      <c r="F42" s="40">
        <v>0</v>
      </c>
      <c r="G42" s="40">
        <v>0</v>
      </c>
      <c r="H42" s="40">
        <v>0</v>
      </c>
      <c r="I42" s="40">
        <v>50</v>
      </c>
    </row>
    <row r="43" spans="1:9" ht="20.100000000000001" customHeight="1">
      <c r="A43" s="38"/>
      <c r="B43" s="39"/>
      <c r="C43" s="39" t="s">
        <v>129</v>
      </c>
      <c r="D43" s="42" t="s">
        <v>281</v>
      </c>
      <c r="E43" s="40">
        <f>SUM(E44:E54)</f>
        <v>208.57999999999998</v>
      </c>
      <c r="F43" s="40">
        <f>SUM(F44:F54)</f>
        <v>208.57999999999998</v>
      </c>
      <c r="G43" s="40">
        <f>SUM(G44:G54)</f>
        <v>201.20999999999998</v>
      </c>
      <c r="H43" s="40">
        <f>SUM(H44:H54)</f>
        <v>7.37</v>
      </c>
      <c r="I43" s="40">
        <f>SUM(I44:I54)</f>
        <v>0</v>
      </c>
    </row>
    <row r="44" spans="1:9" ht="20.100000000000001" customHeight="1">
      <c r="A44" s="38" t="s">
        <v>173</v>
      </c>
      <c r="B44" s="39" t="s">
        <v>165</v>
      </c>
      <c r="C44" s="39" t="s">
        <v>166</v>
      </c>
      <c r="D44" s="42" t="s">
        <v>133</v>
      </c>
      <c r="E44" s="40">
        <v>0.3</v>
      </c>
      <c r="F44" s="40">
        <v>0.3</v>
      </c>
      <c r="G44" s="40">
        <v>0.3</v>
      </c>
      <c r="H44" s="40">
        <v>0</v>
      </c>
      <c r="I44" s="40">
        <v>0</v>
      </c>
    </row>
    <row r="45" spans="1:9" ht="20.100000000000001" customHeight="1">
      <c r="A45" s="38" t="s">
        <v>173</v>
      </c>
      <c r="B45" s="39" t="s">
        <v>165</v>
      </c>
      <c r="C45" s="39" t="s">
        <v>166</v>
      </c>
      <c r="D45" s="42" t="s">
        <v>130</v>
      </c>
      <c r="E45" s="40">
        <v>78.25</v>
      </c>
      <c r="F45" s="40">
        <v>78.25</v>
      </c>
      <c r="G45" s="40">
        <v>78.25</v>
      </c>
      <c r="H45" s="40">
        <v>0</v>
      </c>
      <c r="I45" s="40">
        <v>0</v>
      </c>
    </row>
    <row r="46" spans="1:9" ht="20.100000000000001" customHeight="1">
      <c r="A46" s="38" t="s">
        <v>173</v>
      </c>
      <c r="B46" s="39" t="s">
        <v>165</v>
      </c>
      <c r="C46" s="39" t="s">
        <v>166</v>
      </c>
      <c r="D46" s="42" t="s">
        <v>124</v>
      </c>
      <c r="E46" s="40">
        <v>2.56</v>
      </c>
      <c r="F46" s="40">
        <v>2.56</v>
      </c>
      <c r="G46" s="40">
        <v>2.56</v>
      </c>
      <c r="H46" s="40">
        <v>0</v>
      </c>
      <c r="I46" s="40">
        <v>0</v>
      </c>
    </row>
    <row r="47" spans="1:9" ht="20.100000000000001" customHeight="1">
      <c r="A47" s="38" t="s">
        <v>173</v>
      </c>
      <c r="B47" s="39" t="s">
        <v>165</v>
      </c>
      <c r="C47" s="39" t="s">
        <v>166</v>
      </c>
      <c r="D47" s="42" t="s">
        <v>132</v>
      </c>
      <c r="E47" s="40">
        <v>16.47</v>
      </c>
      <c r="F47" s="40">
        <v>16.47</v>
      </c>
      <c r="G47" s="40">
        <v>16.47</v>
      </c>
      <c r="H47" s="40">
        <v>0</v>
      </c>
      <c r="I47" s="40">
        <v>0</v>
      </c>
    </row>
    <row r="48" spans="1:9" ht="20.100000000000001" customHeight="1">
      <c r="A48" s="38" t="s">
        <v>173</v>
      </c>
      <c r="B48" s="39" t="s">
        <v>165</v>
      </c>
      <c r="C48" s="39" t="s">
        <v>166</v>
      </c>
      <c r="D48" s="42" t="s">
        <v>120</v>
      </c>
      <c r="E48" s="40">
        <v>40.32</v>
      </c>
      <c r="F48" s="40">
        <v>40.32</v>
      </c>
      <c r="G48" s="40">
        <v>40.32</v>
      </c>
      <c r="H48" s="40">
        <v>0</v>
      </c>
      <c r="I48" s="40">
        <v>0</v>
      </c>
    </row>
    <row r="49" spans="1:9" ht="20.100000000000001" customHeight="1">
      <c r="A49" s="38" t="s">
        <v>173</v>
      </c>
      <c r="B49" s="39" t="s">
        <v>165</v>
      </c>
      <c r="C49" s="39" t="s">
        <v>166</v>
      </c>
      <c r="D49" s="42" t="s">
        <v>131</v>
      </c>
      <c r="E49" s="40">
        <v>33.1</v>
      </c>
      <c r="F49" s="40">
        <v>33.1</v>
      </c>
      <c r="G49" s="40">
        <v>33.1</v>
      </c>
      <c r="H49" s="40">
        <v>0</v>
      </c>
      <c r="I49" s="40">
        <v>0</v>
      </c>
    </row>
    <row r="50" spans="1:9" ht="20.100000000000001" customHeight="1">
      <c r="A50" s="38" t="s">
        <v>173</v>
      </c>
      <c r="B50" s="39" t="s">
        <v>165</v>
      </c>
      <c r="C50" s="39" t="s">
        <v>166</v>
      </c>
      <c r="D50" s="42" t="s">
        <v>119</v>
      </c>
      <c r="E50" s="40">
        <v>10.67</v>
      </c>
      <c r="F50" s="40">
        <v>10.67</v>
      </c>
      <c r="G50" s="40">
        <v>10.67</v>
      </c>
      <c r="H50" s="40">
        <v>0</v>
      </c>
      <c r="I50" s="40">
        <v>0</v>
      </c>
    </row>
    <row r="51" spans="1:9" ht="20.100000000000001" customHeight="1">
      <c r="A51" s="38" t="s">
        <v>173</v>
      </c>
      <c r="B51" s="39" t="s">
        <v>165</v>
      </c>
      <c r="C51" s="39" t="s">
        <v>166</v>
      </c>
      <c r="D51" s="42" t="s">
        <v>126</v>
      </c>
      <c r="E51" s="40">
        <v>7.37</v>
      </c>
      <c r="F51" s="40">
        <v>7.37</v>
      </c>
      <c r="G51" s="40">
        <v>0</v>
      </c>
      <c r="H51" s="40">
        <v>7.37</v>
      </c>
      <c r="I51" s="40">
        <v>0</v>
      </c>
    </row>
    <row r="52" spans="1:9" ht="20.100000000000001" customHeight="1">
      <c r="A52" s="38" t="s">
        <v>173</v>
      </c>
      <c r="B52" s="39" t="s">
        <v>165</v>
      </c>
      <c r="C52" s="39" t="s">
        <v>166</v>
      </c>
      <c r="D52" s="42" t="s">
        <v>123</v>
      </c>
      <c r="E52" s="40">
        <v>5.13</v>
      </c>
      <c r="F52" s="40">
        <v>5.13</v>
      </c>
      <c r="G52" s="40">
        <v>5.13</v>
      </c>
      <c r="H52" s="40">
        <v>0</v>
      </c>
      <c r="I52" s="40">
        <v>0</v>
      </c>
    </row>
    <row r="53" spans="1:9" ht="20.100000000000001" customHeight="1">
      <c r="A53" s="38" t="s">
        <v>173</v>
      </c>
      <c r="B53" s="39" t="s">
        <v>165</v>
      </c>
      <c r="C53" s="39" t="s">
        <v>166</v>
      </c>
      <c r="D53" s="42" t="s">
        <v>117</v>
      </c>
      <c r="E53" s="40">
        <v>10.67</v>
      </c>
      <c r="F53" s="40">
        <v>10.67</v>
      </c>
      <c r="G53" s="40">
        <v>10.67</v>
      </c>
      <c r="H53" s="40">
        <v>0</v>
      </c>
      <c r="I53" s="40">
        <v>0</v>
      </c>
    </row>
    <row r="54" spans="1:9" ht="20.100000000000001" customHeight="1">
      <c r="A54" s="38" t="s">
        <v>173</v>
      </c>
      <c r="B54" s="39" t="s">
        <v>165</v>
      </c>
      <c r="C54" s="39" t="s">
        <v>166</v>
      </c>
      <c r="D54" s="42" t="s">
        <v>118</v>
      </c>
      <c r="E54" s="40">
        <v>3.74</v>
      </c>
      <c r="F54" s="40">
        <v>3.74</v>
      </c>
      <c r="G54" s="40">
        <v>3.74</v>
      </c>
      <c r="H54" s="40">
        <v>0</v>
      </c>
      <c r="I54" s="40">
        <v>0</v>
      </c>
    </row>
    <row r="55" spans="1:9" ht="20.100000000000001" customHeight="1">
      <c r="A55" s="38"/>
      <c r="B55" s="39" t="s">
        <v>134</v>
      </c>
      <c r="C55" s="39"/>
      <c r="D55" s="42" t="s">
        <v>282</v>
      </c>
      <c r="E55" s="40">
        <f>E56</f>
        <v>816.33</v>
      </c>
      <c r="F55" s="40">
        <f>F56</f>
        <v>707.33</v>
      </c>
      <c r="G55" s="40">
        <f>G56</f>
        <v>707.33</v>
      </c>
      <c r="H55" s="40">
        <f>H56</f>
        <v>0</v>
      </c>
      <c r="I55" s="40">
        <f>I56</f>
        <v>109</v>
      </c>
    </row>
    <row r="56" spans="1:9" ht="20.100000000000001" customHeight="1">
      <c r="A56" s="38"/>
      <c r="B56" s="39"/>
      <c r="C56" s="39" t="s">
        <v>115</v>
      </c>
      <c r="D56" s="42" t="s">
        <v>283</v>
      </c>
      <c r="E56" s="40">
        <f>SUM(E57:E59)</f>
        <v>816.33</v>
      </c>
      <c r="F56" s="40">
        <f>SUM(F57:F59)</f>
        <v>707.33</v>
      </c>
      <c r="G56" s="40">
        <f>SUM(G57:G59)</f>
        <v>707.33</v>
      </c>
      <c r="H56" s="40">
        <f>SUM(H57:H59)</f>
        <v>0</v>
      </c>
      <c r="I56" s="40">
        <f>SUM(I57:I59)</f>
        <v>109</v>
      </c>
    </row>
    <row r="57" spans="1:9" ht="20.100000000000001" customHeight="1">
      <c r="A57" s="38" t="s">
        <v>173</v>
      </c>
      <c r="B57" s="39" t="s">
        <v>167</v>
      </c>
      <c r="C57" s="39" t="s">
        <v>165</v>
      </c>
      <c r="D57" s="42" t="s">
        <v>285</v>
      </c>
      <c r="E57" s="40">
        <v>39</v>
      </c>
      <c r="F57" s="40">
        <v>0</v>
      </c>
      <c r="G57" s="40">
        <v>0</v>
      </c>
      <c r="H57" s="40">
        <v>0</v>
      </c>
      <c r="I57" s="40">
        <v>39</v>
      </c>
    </row>
    <row r="58" spans="1:9" ht="20.100000000000001" customHeight="1">
      <c r="A58" s="38" t="s">
        <v>173</v>
      </c>
      <c r="B58" s="39" t="s">
        <v>167</v>
      </c>
      <c r="C58" s="39" t="s">
        <v>165</v>
      </c>
      <c r="D58" s="42" t="s">
        <v>286</v>
      </c>
      <c r="E58" s="40">
        <v>70</v>
      </c>
      <c r="F58" s="40">
        <v>0</v>
      </c>
      <c r="G58" s="40">
        <v>0</v>
      </c>
      <c r="H58" s="40">
        <v>0</v>
      </c>
      <c r="I58" s="40">
        <v>70</v>
      </c>
    </row>
    <row r="59" spans="1:9" ht="20.100000000000001" customHeight="1">
      <c r="A59" s="38" t="s">
        <v>173</v>
      </c>
      <c r="B59" s="39" t="s">
        <v>167</v>
      </c>
      <c r="C59" s="39" t="s">
        <v>165</v>
      </c>
      <c r="D59" s="42" t="s">
        <v>284</v>
      </c>
      <c r="E59" s="40">
        <v>707.33</v>
      </c>
      <c r="F59" s="40">
        <v>707.33</v>
      </c>
      <c r="G59" s="40">
        <v>707.33</v>
      </c>
      <c r="H59" s="40">
        <v>0</v>
      </c>
      <c r="I59" s="40">
        <v>0</v>
      </c>
    </row>
    <row r="60" spans="1:9" ht="20.100000000000001" customHeight="1">
      <c r="A60" s="38"/>
      <c r="B60" s="39" t="s">
        <v>129</v>
      </c>
      <c r="C60" s="39"/>
      <c r="D60" s="42" t="s">
        <v>287</v>
      </c>
      <c r="E60" s="40">
        <f>E61+E63</f>
        <v>201.7</v>
      </c>
      <c r="F60" s="40">
        <f>F61+F63</f>
        <v>97.01</v>
      </c>
      <c r="G60" s="40">
        <f>G61+G63</f>
        <v>97.01</v>
      </c>
      <c r="H60" s="40">
        <f>H61+H63</f>
        <v>0</v>
      </c>
      <c r="I60" s="40">
        <f>I61+I63</f>
        <v>104.69</v>
      </c>
    </row>
    <row r="61" spans="1:9" ht="20.100000000000001" customHeight="1">
      <c r="A61" s="38"/>
      <c r="B61" s="39"/>
      <c r="C61" s="39" t="s">
        <v>115</v>
      </c>
      <c r="D61" s="42" t="s">
        <v>288</v>
      </c>
      <c r="E61" s="40">
        <f>E62</f>
        <v>97.01</v>
      </c>
      <c r="F61" s="40">
        <f>F62</f>
        <v>97.01</v>
      </c>
      <c r="G61" s="40">
        <f>G62</f>
        <v>97.01</v>
      </c>
      <c r="H61" s="40">
        <f>H62</f>
        <v>0</v>
      </c>
      <c r="I61" s="40">
        <f>I62</f>
        <v>0</v>
      </c>
    </row>
    <row r="62" spans="1:9" ht="20.100000000000001" customHeight="1">
      <c r="A62" s="38" t="s">
        <v>173</v>
      </c>
      <c r="B62" s="39" t="s">
        <v>166</v>
      </c>
      <c r="C62" s="39" t="s">
        <v>165</v>
      </c>
      <c r="D62" s="42" t="s">
        <v>284</v>
      </c>
      <c r="E62" s="40">
        <v>97.01</v>
      </c>
      <c r="F62" s="40">
        <v>97.01</v>
      </c>
      <c r="G62" s="40">
        <v>97.01</v>
      </c>
      <c r="H62" s="40">
        <v>0</v>
      </c>
      <c r="I62" s="40">
        <v>0</v>
      </c>
    </row>
    <row r="63" spans="1:9" ht="20.100000000000001" customHeight="1">
      <c r="A63" s="38"/>
      <c r="B63" s="39"/>
      <c r="C63" s="39" t="s">
        <v>213</v>
      </c>
      <c r="D63" s="42" t="s">
        <v>289</v>
      </c>
      <c r="E63" s="40">
        <f>SUM(E64:E66)</f>
        <v>104.69</v>
      </c>
      <c r="F63" s="40">
        <f>SUM(F64:F66)</f>
        <v>0</v>
      </c>
      <c r="G63" s="40">
        <f>SUM(G64:G66)</f>
        <v>0</v>
      </c>
      <c r="H63" s="40">
        <f>SUM(H64:H66)</f>
        <v>0</v>
      </c>
      <c r="I63" s="40">
        <f>SUM(I64:I66)</f>
        <v>104.69</v>
      </c>
    </row>
    <row r="64" spans="1:9" ht="20.100000000000001" customHeight="1">
      <c r="A64" s="38" t="s">
        <v>173</v>
      </c>
      <c r="B64" s="39" t="s">
        <v>166</v>
      </c>
      <c r="C64" s="39" t="s">
        <v>334</v>
      </c>
      <c r="D64" s="42" t="s">
        <v>291</v>
      </c>
      <c r="E64" s="40">
        <v>9</v>
      </c>
      <c r="F64" s="40">
        <v>0</v>
      </c>
      <c r="G64" s="40">
        <v>0</v>
      </c>
      <c r="H64" s="40">
        <v>0</v>
      </c>
      <c r="I64" s="40">
        <v>9</v>
      </c>
    </row>
    <row r="65" spans="1:9" ht="20.100000000000001" customHeight="1">
      <c r="A65" s="38" t="s">
        <v>173</v>
      </c>
      <c r="B65" s="39" t="s">
        <v>166</v>
      </c>
      <c r="C65" s="39" t="s">
        <v>334</v>
      </c>
      <c r="D65" s="42" t="s">
        <v>290</v>
      </c>
      <c r="E65" s="40">
        <v>17</v>
      </c>
      <c r="F65" s="40">
        <v>0</v>
      </c>
      <c r="G65" s="40">
        <v>0</v>
      </c>
      <c r="H65" s="40">
        <v>0</v>
      </c>
      <c r="I65" s="40">
        <v>17</v>
      </c>
    </row>
    <row r="66" spans="1:9" ht="20.100000000000001" customHeight="1">
      <c r="A66" s="38" t="s">
        <v>173</v>
      </c>
      <c r="B66" s="39" t="s">
        <v>166</v>
      </c>
      <c r="C66" s="39" t="s">
        <v>334</v>
      </c>
      <c r="D66" s="42" t="s">
        <v>292</v>
      </c>
      <c r="E66" s="40">
        <v>78.69</v>
      </c>
      <c r="F66" s="40">
        <v>0</v>
      </c>
      <c r="G66" s="40">
        <v>0</v>
      </c>
      <c r="H66" s="40">
        <v>0</v>
      </c>
      <c r="I66" s="40">
        <v>78.69</v>
      </c>
    </row>
    <row r="67" spans="1:9" ht="20.100000000000001" customHeight="1">
      <c r="A67" s="38"/>
      <c r="B67" s="39" t="s">
        <v>135</v>
      </c>
      <c r="C67" s="39"/>
      <c r="D67" s="42" t="s">
        <v>293</v>
      </c>
      <c r="E67" s="40">
        <f>E68+E89+E97+E113+E117</f>
        <v>856.26</v>
      </c>
      <c r="F67" s="40">
        <f>F68+F89+F97+F113+F117</f>
        <v>182.66000000000003</v>
      </c>
      <c r="G67" s="40">
        <f>G68+G89+G97+G113+G117</f>
        <v>170.94</v>
      </c>
      <c r="H67" s="40">
        <f>H68+H89+H97+H113+H117</f>
        <v>11.72</v>
      </c>
      <c r="I67" s="40">
        <f>I68+I89+I97+I113+I117</f>
        <v>673.6</v>
      </c>
    </row>
    <row r="68" spans="1:9" ht="20.100000000000001" customHeight="1">
      <c r="A68" s="38"/>
      <c r="B68" s="39"/>
      <c r="C68" s="39" t="s">
        <v>115</v>
      </c>
      <c r="D68" s="42" t="s">
        <v>294</v>
      </c>
      <c r="E68" s="40">
        <f>SUM(E69:E88)</f>
        <v>138.16</v>
      </c>
      <c r="F68" s="40">
        <f>SUM(F69:F88)</f>
        <v>105.7</v>
      </c>
      <c r="G68" s="40">
        <f>SUM(G69:G88)</f>
        <v>97.949999999999989</v>
      </c>
      <c r="H68" s="40">
        <f>SUM(H69:H88)</f>
        <v>7.75</v>
      </c>
      <c r="I68" s="40">
        <f>SUM(I69:I88)</f>
        <v>32.46</v>
      </c>
    </row>
    <row r="69" spans="1:9" ht="20.100000000000001" customHeight="1">
      <c r="A69" s="38" t="s">
        <v>173</v>
      </c>
      <c r="B69" s="39" t="s">
        <v>168</v>
      </c>
      <c r="C69" s="39" t="s">
        <v>165</v>
      </c>
      <c r="D69" s="42" t="s">
        <v>125</v>
      </c>
      <c r="E69" s="40">
        <v>1.36</v>
      </c>
      <c r="F69" s="40">
        <v>1.36</v>
      </c>
      <c r="G69" s="40">
        <v>1.36</v>
      </c>
      <c r="H69" s="40">
        <v>0</v>
      </c>
      <c r="I69" s="40">
        <v>0</v>
      </c>
    </row>
    <row r="70" spans="1:9" ht="20.100000000000001" customHeight="1">
      <c r="A70" s="38" t="s">
        <v>173</v>
      </c>
      <c r="B70" s="39" t="s">
        <v>168</v>
      </c>
      <c r="C70" s="39" t="s">
        <v>165</v>
      </c>
      <c r="D70" s="42" t="s">
        <v>132</v>
      </c>
      <c r="E70" s="40">
        <v>6.77</v>
      </c>
      <c r="F70" s="40">
        <v>6.77</v>
      </c>
      <c r="G70" s="40">
        <v>6.77</v>
      </c>
      <c r="H70" s="40">
        <v>0</v>
      </c>
      <c r="I70" s="40">
        <v>0</v>
      </c>
    </row>
    <row r="71" spans="1:9" ht="20.100000000000001" customHeight="1">
      <c r="A71" s="38" t="s">
        <v>173</v>
      </c>
      <c r="B71" s="39" t="s">
        <v>168</v>
      </c>
      <c r="C71" s="39" t="s">
        <v>165</v>
      </c>
      <c r="D71" s="42" t="s">
        <v>130</v>
      </c>
      <c r="E71" s="40">
        <v>37.6</v>
      </c>
      <c r="F71" s="40">
        <v>37.6</v>
      </c>
      <c r="G71" s="40">
        <v>37.6</v>
      </c>
      <c r="H71" s="40">
        <v>0</v>
      </c>
      <c r="I71" s="40">
        <v>0</v>
      </c>
    </row>
    <row r="72" spans="1:9" ht="20.100000000000001" customHeight="1">
      <c r="A72" s="38" t="s">
        <v>173</v>
      </c>
      <c r="B72" s="39" t="s">
        <v>168</v>
      </c>
      <c r="C72" s="39" t="s">
        <v>165</v>
      </c>
      <c r="D72" s="42" t="s">
        <v>298</v>
      </c>
      <c r="E72" s="40">
        <v>3</v>
      </c>
      <c r="F72" s="40">
        <v>0</v>
      </c>
      <c r="G72" s="40">
        <v>0</v>
      </c>
      <c r="H72" s="40">
        <v>0</v>
      </c>
      <c r="I72" s="40">
        <v>3</v>
      </c>
    </row>
    <row r="73" spans="1:9" ht="20.100000000000001" customHeight="1">
      <c r="A73" s="38" t="s">
        <v>173</v>
      </c>
      <c r="B73" s="39" t="s">
        <v>168</v>
      </c>
      <c r="C73" s="39" t="s">
        <v>165</v>
      </c>
      <c r="D73" s="42" t="s">
        <v>118</v>
      </c>
      <c r="E73" s="40">
        <v>1.98</v>
      </c>
      <c r="F73" s="40">
        <v>1.98</v>
      </c>
      <c r="G73" s="40">
        <v>1.98</v>
      </c>
      <c r="H73" s="40">
        <v>0</v>
      </c>
      <c r="I73" s="40">
        <v>0</v>
      </c>
    </row>
    <row r="74" spans="1:9" ht="20.100000000000001" customHeight="1">
      <c r="A74" s="38" t="s">
        <v>173</v>
      </c>
      <c r="B74" s="39" t="s">
        <v>168</v>
      </c>
      <c r="C74" s="39" t="s">
        <v>165</v>
      </c>
      <c r="D74" s="42" t="s">
        <v>123</v>
      </c>
      <c r="E74" s="40">
        <v>2.41</v>
      </c>
      <c r="F74" s="40">
        <v>2.41</v>
      </c>
      <c r="G74" s="40">
        <v>2.41</v>
      </c>
      <c r="H74" s="40">
        <v>0</v>
      </c>
      <c r="I74" s="40">
        <v>0</v>
      </c>
    </row>
    <row r="75" spans="1:9" ht="20.100000000000001" customHeight="1">
      <c r="A75" s="38" t="s">
        <v>173</v>
      </c>
      <c r="B75" s="39" t="s">
        <v>168</v>
      </c>
      <c r="C75" s="39" t="s">
        <v>165</v>
      </c>
      <c r="D75" s="42" t="s">
        <v>121</v>
      </c>
      <c r="E75" s="40">
        <v>1.57</v>
      </c>
      <c r="F75" s="40">
        <v>1.57</v>
      </c>
      <c r="G75" s="40">
        <v>1.57</v>
      </c>
      <c r="H75" s="40">
        <v>0</v>
      </c>
      <c r="I75" s="40">
        <v>0</v>
      </c>
    </row>
    <row r="76" spans="1:9" ht="20.100000000000001" customHeight="1">
      <c r="A76" s="38" t="s">
        <v>173</v>
      </c>
      <c r="B76" s="39" t="s">
        <v>168</v>
      </c>
      <c r="C76" s="39" t="s">
        <v>165</v>
      </c>
      <c r="D76" s="42" t="s">
        <v>295</v>
      </c>
      <c r="E76" s="40">
        <v>2</v>
      </c>
      <c r="F76" s="40">
        <v>0</v>
      </c>
      <c r="G76" s="40">
        <v>0</v>
      </c>
      <c r="H76" s="40">
        <v>0</v>
      </c>
      <c r="I76" s="40">
        <v>2</v>
      </c>
    </row>
    <row r="77" spans="1:9" ht="20.100000000000001" customHeight="1">
      <c r="A77" s="38" t="s">
        <v>173</v>
      </c>
      <c r="B77" s="39" t="s">
        <v>168</v>
      </c>
      <c r="C77" s="39" t="s">
        <v>165</v>
      </c>
      <c r="D77" s="42" t="s">
        <v>122</v>
      </c>
      <c r="E77" s="40">
        <v>3.22</v>
      </c>
      <c r="F77" s="40">
        <v>3.22</v>
      </c>
      <c r="G77" s="40">
        <v>3.22</v>
      </c>
      <c r="H77" s="40">
        <v>0</v>
      </c>
      <c r="I77" s="40">
        <v>0</v>
      </c>
    </row>
    <row r="78" spans="1:9" ht="20.100000000000001" customHeight="1">
      <c r="A78" s="38" t="s">
        <v>173</v>
      </c>
      <c r="B78" s="39" t="s">
        <v>168</v>
      </c>
      <c r="C78" s="39" t="s">
        <v>165</v>
      </c>
      <c r="D78" s="42" t="s">
        <v>119</v>
      </c>
      <c r="E78" s="40">
        <v>5.03</v>
      </c>
      <c r="F78" s="40">
        <v>5.03</v>
      </c>
      <c r="G78" s="40">
        <v>5.03</v>
      </c>
      <c r="H78" s="40">
        <v>0</v>
      </c>
      <c r="I78" s="40">
        <v>0</v>
      </c>
    </row>
    <row r="79" spans="1:9" ht="20.100000000000001" customHeight="1">
      <c r="A79" s="38" t="s">
        <v>173</v>
      </c>
      <c r="B79" s="39" t="s">
        <v>168</v>
      </c>
      <c r="C79" s="39" t="s">
        <v>165</v>
      </c>
      <c r="D79" s="42" t="s">
        <v>117</v>
      </c>
      <c r="E79" s="40">
        <v>5.03</v>
      </c>
      <c r="F79" s="40">
        <v>5.03</v>
      </c>
      <c r="G79" s="40">
        <v>5.03</v>
      </c>
      <c r="H79" s="40">
        <v>0</v>
      </c>
      <c r="I79" s="40">
        <v>0</v>
      </c>
    </row>
    <row r="80" spans="1:9" ht="20.100000000000001" customHeight="1">
      <c r="A80" s="38" t="s">
        <v>173</v>
      </c>
      <c r="B80" s="39" t="s">
        <v>168</v>
      </c>
      <c r="C80" s="39" t="s">
        <v>165</v>
      </c>
      <c r="D80" s="42" t="s">
        <v>126</v>
      </c>
      <c r="E80" s="40">
        <v>7.51</v>
      </c>
      <c r="F80" s="40">
        <v>7.51</v>
      </c>
      <c r="G80" s="40">
        <v>0</v>
      </c>
      <c r="H80" s="40">
        <v>7.51</v>
      </c>
      <c r="I80" s="40">
        <v>0</v>
      </c>
    </row>
    <row r="81" spans="1:9" ht="20.100000000000001" customHeight="1">
      <c r="A81" s="38" t="s">
        <v>173</v>
      </c>
      <c r="B81" s="39" t="s">
        <v>168</v>
      </c>
      <c r="C81" s="39" t="s">
        <v>165</v>
      </c>
      <c r="D81" s="42" t="s">
        <v>124</v>
      </c>
      <c r="E81" s="40">
        <v>1.21</v>
      </c>
      <c r="F81" s="40">
        <v>1.21</v>
      </c>
      <c r="G81" s="40">
        <v>1.21</v>
      </c>
      <c r="H81" s="40">
        <v>0</v>
      </c>
      <c r="I81" s="40">
        <v>0</v>
      </c>
    </row>
    <row r="82" spans="1:9" ht="20.100000000000001" customHeight="1">
      <c r="A82" s="38" t="s">
        <v>173</v>
      </c>
      <c r="B82" s="39" t="s">
        <v>168</v>
      </c>
      <c r="C82" s="39" t="s">
        <v>165</v>
      </c>
      <c r="D82" s="42" t="s">
        <v>299</v>
      </c>
      <c r="E82" s="40">
        <v>12.6</v>
      </c>
      <c r="F82" s="40">
        <v>0</v>
      </c>
      <c r="G82" s="40">
        <v>0</v>
      </c>
      <c r="H82" s="40">
        <v>0</v>
      </c>
      <c r="I82" s="40">
        <v>12.6</v>
      </c>
    </row>
    <row r="83" spans="1:9" ht="20.100000000000001" customHeight="1">
      <c r="A83" s="38" t="s">
        <v>173</v>
      </c>
      <c r="B83" s="39" t="s">
        <v>168</v>
      </c>
      <c r="C83" s="39" t="s">
        <v>165</v>
      </c>
      <c r="D83" s="42" t="s">
        <v>133</v>
      </c>
      <c r="E83" s="40">
        <v>0.14000000000000001</v>
      </c>
      <c r="F83" s="40">
        <v>0.14000000000000001</v>
      </c>
      <c r="G83" s="40">
        <v>0.14000000000000001</v>
      </c>
      <c r="H83" s="40">
        <v>0</v>
      </c>
      <c r="I83" s="40">
        <v>0</v>
      </c>
    </row>
    <row r="84" spans="1:9" ht="20.100000000000001" customHeight="1">
      <c r="A84" s="38" t="s">
        <v>173</v>
      </c>
      <c r="B84" s="39" t="s">
        <v>168</v>
      </c>
      <c r="C84" s="39" t="s">
        <v>165</v>
      </c>
      <c r="D84" s="42" t="s">
        <v>296</v>
      </c>
      <c r="E84" s="40">
        <v>12</v>
      </c>
      <c r="F84" s="40">
        <v>0</v>
      </c>
      <c r="G84" s="40">
        <v>0</v>
      </c>
      <c r="H84" s="40">
        <v>0</v>
      </c>
      <c r="I84" s="40">
        <v>12</v>
      </c>
    </row>
    <row r="85" spans="1:9" ht="20.100000000000001" customHeight="1">
      <c r="A85" s="38" t="s">
        <v>173</v>
      </c>
      <c r="B85" s="39" t="s">
        <v>168</v>
      </c>
      <c r="C85" s="39" t="s">
        <v>165</v>
      </c>
      <c r="D85" s="42" t="s">
        <v>131</v>
      </c>
      <c r="E85" s="40">
        <v>15.79</v>
      </c>
      <c r="F85" s="40">
        <v>15.79</v>
      </c>
      <c r="G85" s="40">
        <v>15.79</v>
      </c>
      <c r="H85" s="40">
        <v>0</v>
      </c>
      <c r="I85" s="40">
        <v>0</v>
      </c>
    </row>
    <row r="86" spans="1:9" ht="20.100000000000001" customHeight="1">
      <c r="A86" s="38" t="s">
        <v>173</v>
      </c>
      <c r="B86" s="39" t="s">
        <v>168</v>
      </c>
      <c r="C86" s="39" t="s">
        <v>165</v>
      </c>
      <c r="D86" s="42" t="s">
        <v>297</v>
      </c>
      <c r="E86" s="40">
        <v>2.86</v>
      </c>
      <c r="F86" s="40">
        <v>0</v>
      </c>
      <c r="G86" s="40">
        <v>0</v>
      </c>
      <c r="H86" s="40">
        <v>0</v>
      </c>
      <c r="I86" s="40">
        <v>2.86</v>
      </c>
    </row>
    <row r="87" spans="1:9" ht="20.100000000000001" customHeight="1">
      <c r="A87" s="38" t="s">
        <v>173</v>
      </c>
      <c r="B87" s="39" t="s">
        <v>168</v>
      </c>
      <c r="C87" s="39" t="s">
        <v>165</v>
      </c>
      <c r="D87" s="42" t="s">
        <v>127</v>
      </c>
      <c r="E87" s="40">
        <v>0.24</v>
      </c>
      <c r="F87" s="40">
        <v>0.24</v>
      </c>
      <c r="G87" s="40">
        <v>0</v>
      </c>
      <c r="H87" s="40">
        <v>0.24</v>
      </c>
      <c r="I87" s="40">
        <v>0</v>
      </c>
    </row>
    <row r="88" spans="1:9" ht="20.100000000000001" customHeight="1">
      <c r="A88" s="38" t="s">
        <v>173</v>
      </c>
      <c r="B88" s="39" t="s">
        <v>168</v>
      </c>
      <c r="C88" s="39" t="s">
        <v>165</v>
      </c>
      <c r="D88" s="42" t="s">
        <v>120</v>
      </c>
      <c r="E88" s="40">
        <v>15.84</v>
      </c>
      <c r="F88" s="40">
        <v>15.84</v>
      </c>
      <c r="G88" s="40">
        <v>15.84</v>
      </c>
      <c r="H88" s="40">
        <v>0</v>
      </c>
      <c r="I88" s="40">
        <v>0</v>
      </c>
    </row>
    <row r="89" spans="1:9" ht="20.100000000000001" customHeight="1">
      <c r="A89" s="38"/>
      <c r="B89" s="39"/>
      <c r="C89" s="39" t="s">
        <v>134</v>
      </c>
      <c r="D89" s="42" t="s">
        <v>300</v>
      </c>
      <c r="E89" s="40">
        <f>SUM(E90:E96)</f>
        <v>66.259999999999991</v>
      </c>
      <c r="F89" s="40">
        <f>SUM(F90:F96)</f>
        <v>0</v>
      </c>
      <c r="G89" s="40">
        <f>SUM(G90:G96)</f>
        <v>0</v>
      </c>
      <c r="H89" s="40">
        <f>SUM(H90:H96)</f>
        <v>0</v>
      </c>
      <c r="I89" s="40">
        <f>SUM(I90:I96)</f>
        <v>66.259999999999991</v>
      </c>
    </row>
    <row r="90" spans="1:9" ht="20.100000000000001" customHeight="1">
      <c r="A90" s="38" t="s">
        <v>173</v>
      </c>
      <c r="B90" s="39" t="s">
        <v>168</v>
      </c>
      <c r="C90" s="39" t="s">
        <v>167</v>
      </c>
      <c r="D90" s="42" t="s">
        <v>303</v>
      </c>
      <c r="E90" s="40">
        <v>40</v>
      </c>
      <c r="F90" s="40">
        <v>0</v>
      </c>
      <c r="G90" s="40">
        <v>0</v>
      </c>
      <c r="H90" s="40">
        <v>0</v>
      </c>
      <c r="I90" s="40">
        <v>40</v>
      </c>
    </row>
    <row r="91" spans="1:9" ht="20.100000000000001" customHeight="1">
      <c r="A91" s="38" t="s">
        <v>173</v>
      </c>
      <c r="B91" s="39" t="s">
        <v>168</v>
      </c>
      <c r="C91" s="39" t="s">
        <v>167</v>
      </c>
      <c r="D91" s="42" t="s">
        <v>304</v>
      </c>
      <c r="E91" s="40">
        <v>10</v>
      </c>
      <c r="F91" s="40">
        <v>0</v>
      </c>
      <c r="G91" s="40">
        <v>0</v>
      </c>
      <c r="H91" s="40">
        <v>0</v>
      </c>
      <c r="I91" s="40">
        <v>10</v>
      </c>
    </row>
    <row r="92" spans="1:9" ht="20.100000000000001" customHeight="1">
      <c r="A92" s="38" t="s">
        <v>173</v>
      </c>
      <c r="B92" s="39" t="s">
        <v>168</v>
      </c>
      <c r="C92" s="39" t="s">
        <v>167</v>
      </c>
      <c r="D92" s="42" t="s">
        <v>301</v>
      </c>
      <c r="E92" s="40">
        <v>4</v>
      </c>
      <c r="F92" s="40">
        <v>0</v>
      </c>
      <c r="G92" s="40">
        <v>0</v>
      </c>
      <c r="H92" s="40">
        <v>0</v>
      </c>
      <c r="I92" s="40">
        <v>4</v>
      </c>
    </row>
    <row r="93" spans="1:9" ht="20.100000000000001" customHeight="1">
      <c r="A93" s="38" t="s">
        <v>173</v>
      </c>
      <c r="B93" s="39" t="s">
        <v>168</v>
      </c>
      <c r="C93" s="39" t="s">
        <v>167</v>
      </c>
      <c r="D93" s="42" t="s">
        <v>297</v>
      </c>
      <c r="E93" s="40">
        <v>1.66</v>
      </c>
      <c r="F93" s="40">
        <v>0</v>
      </c>
      <c r="G93" s="40">
        <v>0</v>
      </c>
      <c r="H93" s="40">
        <v>0</v>
      </c>
      <c r="I93" s="40">
        <v>1.66</v>
      </c>
    </row>
    <row r="94" spans="1:9" ht="20.100000000000001" customHeight="1">
      <c r="A94" s="38" t="s">
        <v>173</v>
      </c>
      <c r="B94" s="39" t="s">
        <v>168</v>
      </c>
      <c r="C94" s="39" t="s">
        <v>167</v>
      </c>
      <c r="D94" s="42" t="s">
        <v>306</v>
      </c>
      <c r="E94" s="40">
        <v>5</v>
      </c>
      <c r="F94" s="40">
        <v>0</v>
      </c>
      <c r="G94" s="40">
        <v>0</v>
      </c>
      <c r="H94" s="40">
        <v>0</v>
      </c>
      <c r="I94" s="40">
        <v>5</v>
      </c>
    </row>
    <row r="95" spans="1:9" ht="20.100000000000001" customHeight="1">
      <c r="A95" s="38" t="s">
        <v>173</v>
      </c>
      <c r="B95" s="39" t="s">
        <v>168</v>
      </c>
      <c r="C95" s="39" t="s">
        <v>167</v>
      </c>
      <c r="D95" s="42" t="s">
        <v>302</v>
      </c>
      <c r="E95" s="40">
        <v>2</v>
      </c>
      <c r="F95" s="40">
        <v>0</v>
      </c>
      <c r="G95" s="40">
        <v>0</v>
      </c>
      <c r="H95" s="40">
        <v>0</v>
      </c>
      <c r="I95" s="40">
        <v>2</v>
      </c>
    </row>
    <row r="96" spans="1:9" ht="20.100000000000001" customHeight="1">
      <c r="A96" s="38" t="s">
        <v>173</v>
      </c>
      <c r="B96" s="39" t="s">
        <v>168</v>
      </c>
      <c r="C96" s="39" t="s">
        <v>167</v>
      </c>
      <c r="D96" s="42" t="s">
        <v>305</v>
      </c>
      <c r="E96" s="40">
        <v>3.6</v>
      </c>
      <c r="F96" s="40">
        <v>0</v>
      </c>
      <c r="G96" s="40">
        <v>0</v>
      </c>
      <c r="H96" s="40">
        <v>0</v>
      </c>
      <c r="I96" s="40">
        <v>3.6</v>
      </c>
    </row>
    <row r="97" spans="1:9" ht="20.100000000000001" customHeight="1">
      <c r="A97" s="38"/>
      <c r="B97" s="39"/>
      <c r="C97" s="39" t="s">
        <v>129</v>
      </c>
      <c r="D97" s="42" t="s">
        <v>307</v>
      </c>
      <c r="E97" s="40">
        <f>SUM(E98:E112)</f>
        <v>78.959999999999994</v>
      </c>
      <c r="F97" s="40">
        <f>SUM(F98:F112)</f>
        <v>76.960000000000008</v>
      </c>
      <c r="G97" s="40">
        <f>SUM(G98:G112)</f>
        <v>72.990000000000009</v>
      </c>
      <c r="H97" s="40">
        <f>SUM(H98:H112)</f>
        <v>3.97</v>
      </c>
      <c r="I97" s="40">
        <f>SUM(I98:I112)</f>
        <v>2</v>
      </c>
    </row>
    <row r="98" spans="1:9" ht="20.100000000000001" customHeight="1">
      <c r="A98" s="38" t="s">
        <v>173</v>
      </c>
      <c r="B98" s="39" t="s">
        <v>168</v>
      </c>
      <c r="C98" s="39" t="s">
        <v>166</v>
      </c>
      <c r="D98" s="42" t="s">
        <v>130</v>
      </c>
      <c r="E98" s="40">
        <v>30.53</v>
      </c>
      <c r="F98" s="40">
        <v>30.53</v>
      </c>
      <c r="G98" s="40">
        <v>30.53</v>
      </c>
      <c r="H98" s="40">
        <v>0</v>
      </c>
      <c r="I98" s="40">
        <v>0</v>
      </c>
    </row>
    <row r="99" spans="1:9" ht="20.100000000000001" customHeight="1">
      <c r="A99" s="38" t="s">
        <v>173</v>
      </c>
      <c r="B99" s="39" t="s">
        <v>168</v>
      </c>
      <c r="C99" s="39" t="s">
        <v>166</v>
      </c>
      <c r="D99" s="42" t="s">
        <v>308</v>
      </c>
      <c r="E99" s="40">
        <v>2</v>
      </c>
      <c r="F99" s="40">
        <v>0</v>
      </c>
      <c r="G99" s="40">
        <v>0</v>
      </c>
      <c r="H99" s="40">
        <v>0</v>
      </c>
      <c r="I99" s="40">
        <v>2</v>
      </c>
    </row>
    <row r="100" spans="1:9" ht="20.100000000000001" customHeight="1">
      <c r="A100" s="38" t="s">
        <v>173</v>
      </c>
      <c r="B100" s="39" t="s">
        <v>168</v>
      </c>
      <c r="C100" s="39" t="s">
        <v>166</v>
      </c>
      <c r="D100" s="42" t="s">
        <v>123</v>
      </c>
      <c r="E100" s="40">
        <v>1.89</v>
      </c>
      <c r="F100" s="40">
        <v>1.89</v>
      </c>
      <c r="G100" s="40">
        <v>1.89</v>
      </c>
      <c r="H100" s="40">
        <v>0</v>
      </c>
      <c r="I100" s="40">
        <v>0</v>
      </c>
    </row>
    <row r="101" spans="1:9" ht="20.100000000000001" customHeight="1">
      <c r="A101" s="38" t="s">
        <v>173</v>
      </c>
      <c r="B101" s="39" t="s">
        <v>168</v>
      </c>
      <c r="C101" s="39" t="s">
        <v>166</v>
      </c>
      <c r="D101" s="42" t="s">
        <v>119</v>
      </c>
      <c r="E101" s="40">
        <v>3.95</v>
      </c>
      <c r="F101" s="40">
        <v>3.95</v>
      </c>
      <c r="G101" s="40">
        <v>3.95</v>
      </c>
      <c r="H101" s="40">
        <v>0</v>
      </c>
      <c r="I101" s="40">
        <v>0</v>
      </c>
    </row>
    <row r="102" spans="1:9" ht="20.100000000000001" customHeight="1">
      <c r="A102" s="38" t="s">
        <v>173</v>
      </c>
      <c r="B102" s="39" t="s">
        <v>168</v>
      </c>
      <c r="C102" s="39" t="s">
        <v>166</v>
      </c>
      <c r="D102" s="42" t="s">
        <v>118</v>
      </c>
      <c r="E102" s="40">
        <v>1.27</v>
      </c>
      <c r="F102" s="40">
        <v>1.27</v>
      </c>
      <c r="G102" s="40">
        <v>1.27</v>
      </c>
      <c r="H102" s="40">
        <v>0</v>
      </c>
      <c r="I102" s="40">
        <v>0</v>
      </c>
    </row>
    <row r="103" spans="1:9" ht="20.100000000000001" customHeight="1">
      <c r="A103" s="38" t="s">
        <v>173</v>
      </c>
      <c r="B103" s="39" t="s">
        <v>168</v>
      </c>
      <c r="C103" s="39" t="s">
        <v>166</v>
      </c>
      <c r="D103" s="42" t="s">
        <v>126</v>
      </c>
      <c r="E103" s="40">
        <v>3.85</v>
      </c>
      <c r="F103" s="40">
        <v>3.85</v>
      </c>
      <c r="G103" s="40">
        <v>0</v>
      </c>
      <c r="H103" s="40">
        <v>3.85</v>
      </c>
      <c r="I103" s="40">
        <v>0</v>
      </c>
    </row>
    <row r="104" spans="1:9" ht="20.100000000000001" customHeight="1">
      <c r="A104" s="38" t="s">
        <v>173</v>
      </c>
      <c r="B104" s="39" t="s">
        <v>168</v>
      </c>
      <c r="C104" s="39" t="s">
        <v>166</v>
      </c>
      <c r="D104" s="42" t="s">
        <v>133</v>
      </c>
      <c r="E104" s="40">
        <v>0.13</v>
      </c>
      <c r="F104" s="40">
        <v>0.13</v>
      </c>
      <c r="G104" s="40">
        <v>0.13</v>
      </c>
      <c r="H104" s="40">
        <v>0</v>
      </c>
      <c r="I104" s="40">
        <v>0</v>
      </c>
    </row>
    <row r="105" spans="1:9" ht="20.100000000000001" customHeight="1">
      <c r="A105" s="38" t="s">
        <v>173</v>
      </c>
      <c r="B105" s="39" t="s">
        <v>168</v>
      </c>
      <c r="C105" s="39" t="s">
        <v>166</v>
      </c>
      <c r="D105" s="42" t="s">
        <v>127</v>
      </c>
      <c r="E105" s="40">
        <v>0.12</v>
      </c>
      <c r="F105" s="40">
        <v>0.12</v>
      </c>
      <c r="G105" s="40">
        <v>0</v>
      </c>
      <c r="H105" s="40">
        <v>0.12</v>
      </c>
      <c r="I105" s="40">
        <v>0</v>
      </c>
    </row>
    <row r="106" spans="1:9" ht="20.100000000000001" customHeight="1">
      <c r="A106" s="38" t="s">
        <v>173</v>
      </c>
      <c r="B106" s="39" t="s">
        <v>168</v>
      </c>
      <c r="C106" s="39" t="s">
        <v>166</v>
      </c>
      <c r="D106" s="42" t="s">
        <v>120</v>
      </c>
      <c r="E106" s="40">
        <v>11.52</v>
      </c>
      <c r="F106" s="40">
        <v>11.52</v>
      </c>
      <c r="G106" s="40">
        <v>11.52</v>
      </c>
      <c r="H106" s="40">
        <v>0</v>
      </c>
      <c r="I106" s="40">
        <v>0</v>
      </c>
    </row>
    <row r="107" spans="1:9" ht="20.100000000000001" customHeight="1">
      <c r="A107" s="38" t="s">
        <v>173</v>
      </c>
      <c r="B107" s="39" t="s">
        <v>168</v>
      </c>
      <c r="C107" s="39" t="s">
        <v>166</v>
      </c>
      <c r="D107" s="42" t="s">
        <v>121</v>
      </c>
      <c r="E107" s="40">
        <v>0.66</v>
      </c>
      <c r="F107" s="40">
        <v>0.66</v>
      </c>
      <c r="G107" s="40">
        <v>0.66</v>
      </c>
      <c r="H107" s="40">
        <v>0</v>
      </c>
      <c r="I107" s="40">
        <v>0</v>
      </c>
    </row>
    <row r="108" spans="1:9" ht="20.100000000000001" customHeight="1">
      <c r="A108" s="38" t="s">
        <v>173</v>
      </c>
      <c r="B108" s="39" t="s">
        <v>168</v>
      </c>
      <c r="C108" s="39" t="s">
        <v>166</v>
      </c>
      <c r="D108" s="42" t="s">
        <v>132</v>
      </c>
      <c r="E108" s="40">
        <v>5.0999999999999996</v>
      </c>
      <c r="F108" s="40">
        <v>5.0999999999999996</v>
      </c>
      <c r="G108" s="40">
        <v>5.0999999999999996</v>
      </c>
      <c r="H108" s="40">
        <v>0</v>
      </c>
      <c r="I108" s="40">
        <v>0</v>
      </c>
    </row>
    <row r="109" spans="1:9" ht="20.100000000000001" customHeight="1">
      <c r="A109" s="38" t="s">
        <v>173</v>
      </c>
      <c r="B109" s="39" t="s">
        <v>168</v>
      </c>
      <c r="C109" s="39" t="s">
        <v>166</v>
      </c>
      <c r="D109" s="42" t="s">
        <v>117</v>
      </c>
      <c r="E109" s="40">
        <v>3.95</v>
      </c>
      <c r="F109" s="40">
        <v>3.95</v>
      </c>
      <c r="G109" s="40">
        <v>3.95</v>
      </c>
      <c r="H109" s="40">
        <v>0</v>
      </c>
      <c r="I109" s="40">
        <v>0</v>
      </c>
    </row>
    <row r="110" spans="1:9" ht="20.100000000000001" customHeight="1">
      <c r="A110" s="38" t="s">
        <v>173</v>
      </c>
      <c r="B110" s="39" t="s">
        <v>168</v>
      </c>
      <c r="C110" s="39" t="s">
        <v>166</v>
      </c>
      <c r="D110" s="42" t="s">
        <v>124</v>
      </c>
      <c r="E110" s="40">
        <v>0.95</v>
      </c>
      <c r="F110" s="40">
        <v>0.95</v>
      </c>
      <c r="G110" s="40">
        <v>0.95</v>
      </c>
      <c r="H110" s="40">
        <v>0</v>
      </c>
      <c r="I110" s="40">
        <v>0</v>
      </c>
    </row>
    <row r="111" spans="1:9" ht="20.100000000000001" customHeight="1">
      <c r="A111" s="38" t="s">
        <v>173</v>
      </c>
      <c r="B111" s="39" t="s">
        <v>168</v>
      </c>
      <c r="C111" s="39" t="s">
        <v>166</v>
      </c>
      <c r="D111" s="42" t="s">
        <v>122</v>
      </c>
      <c r="E111" s="40">
        <v>1.46</v>
      </c>
      <c r="F111" s="40">
        <v>1.46</v>
      </c>
      <c r="G111" s="40">
        <v>1.46</v>
      </c>
      <c r="H111" s="40">
        <v>0</v>
      </c>
      <c r="I111" s="40">
        <v>0</v>
      </c>
    </row>
    <row r="112" spans="1:9" ht="20.100000000000001" customHeight="1">
      <c r="A112" s="38" t="s">
        <v>173</v>
      </c>
      <c r="B112" s="39" t="s">
        <v>168</v>
      </c>
      <c r="C112" s="39" t="s">
        <v>166</v>
      </c>
      <c r="D112" s="42" t="s">
        <v>131</v>
      </c>
      <c r="E112" s="40">
        <v>11.58</v>
      </c>
      <c r="F112" s="40">
        <v>11.58</v>
      </c>
      <c r="G112" s="40">
        <v>11.58</v>
      </c>
      <c r="H112" s="40">
        <v>0</v>
      </c>
      <c r="I112" s="40">
        <v>0</v>
      </c>
    </row>
    <row r="113" spans="1:9" ht="20.100000000000001" customHeight="1">
      <c r="A113" s="38"/>
      <c r="B113" s="39"/>
      <c r="C113" s="39" t="s">
        <v>136</v>
      </c>
      <c r="D113" s="42" t="s">
        <v>309</v>
      </c>
      <c r="E113" s="40">
        <f>SUM(E114:E116)</f>
        <v>541.99</v>
      </c>
      <c r="F113" s="40">
        <f>SUM(F114:F116)</f>
        <v>0</v>
      </c>
      <c r="G113" s="40">
        <f>SUM(G114:G116)</f>
        <v>0</v>
      </c>
      <c r="H113" s="40">
        <f>SUM(H114:H116)</f>
        <v>0</v>
      </c>
      <c r="I113" s="40">
        <f>SUM(I114:I116)</f>
        <v>541.99</v>
      </c>
    </row>
    <row r="114" spans="1:9" ht="20.100000000000001" customHeight="1">
      <c r="A114" s="38" t="s">
        <v>173</v>
      </c>
      <c r="B114" s="39" t="s">
        <v>168</v>
      </c>
      <c r="C114" s="39" t="s">
        <v>169</v>
      </c>
      <c r="D114" s="42" t="s">
        <v>311</v>
      </c>
      <c r="E114" s="40">
        <v>70</v>
      </c>
      <c r="F114" s="40">
        <v>0</v>
      </c>
      <c r="G114" s="40">
        <v>0</v>
      </c>
      <c r="H114" s="40">
        <v>0</v>
      </c>
      <c r="I114" s="40">
        <v>70</v>
      </c>
    </row>
    <row r="115" spans="1:9" ht="20.100000000000001" customHeight="1">
      <c r="A115" s="38" t="s">
        <v>173</v>
      </c>
      <c r="B115" s="39" t="s">
        <v>168</v>
      </c>
      <c r="C115" s="39" t="s">
        <v>169</v>
      </c>
      <c r="D115" s="42" t="s">
        <v>312</v>
      </c>
      <c r="E115" s="40">
        <v>462.39</v>
      </c>
      <c r="F115" s="40">
        <v>0</v>
      </c>
      <c r="G115" s="40">
        <v>0</v>
      </c>
      <c r="H115" s="40">
        <v>0</v>
      </c>
      <c r="I115" s="40">
        <v>462.39</v>
      </c>
    </row>
    <row r="116" spans="1:9" ht="20.100000000000001" customHeight="1">
      <c r="A116" s="38" t="s">
        <v>173</v>
      </c>
      <c r="B116" s="39" t="s">
        <v>168</v>
      </c>
      <c r="C116" s="39" t="s">
        <v>169</v>
      </c>
      <c r="D116" s="42" t="s">
        <v>310</v>
      </c>
      <c r="E116" s="40">
        <v>9.6</v>
      </c>
      <c r="F116" s="40">
        <v>0</v>
      </c>
      <c r="G116" s="40">
        <v>0</v>
      </c>
      <c r="H116" s="40">
        <v>0</v>
      </c>
      <c r="I116" s="40">
        <v>9.6</v>
      </c>
    </row>
    <row r="117" spans="1:9" ht="20.100000000000001" customHeight="1">
      <c r="A117" s="38"/>
      <c r="B117" s="39"/>
      <c r="C117" s="39" t="s">
        <v>137</v>
      </c>
      <c r="D117" s="42" t="s">
        <v>313</v>
      </c>
      <c r="E117" s="40">
        <f>SUM(E118:E119)</f>
        <v>30.89</v>
      </c>
      <c r="F117" s="40">
        <f>SUM(F118:F119)</f>
        <v>0</v>
      </c>
      <c r="G117" s="40">
        <f>SUM(G118:G119)</f>
        <v>0</v>
      </c>
      <c r="H117" s="40">
        <f>SUM(H118:H119)</f>
        <v>0</v>
      </c>
      <c r="I117" s="40">
        <f>SUM(I118:I119)</f>
        <v>30.89</v>
      </c>
    </row>
    <row r="118" spans="1:9" ht="20.100000000000001" customHeight="1">
      <c r="A118" s="38" t="s">
        <v>173</v>
      </c>
      <c r="B118" s="39" t="s">
        <v>168</v>
      </c>
      <c r="C118" s="39" t="s">
        <v>170</v>
      </c>
      <c r="D118" s="42" t="s">
        <v>314</v>
      </c>
      <c r="E118" s="40">
        <v>18.89</v>
      </c>
      <c r="F118" s="40">
        <v>0</v>
      </c>
      <c r="G118" s="40">
        <v>0</v>
      </c>
      <c r="H118" s="40">
        <v>0</v>
      </c>
      <c r="I118" s="40">
        <v>18.89</v>
      </c>
    </row>
    <row r="119" spans="1:9" ht="20.100000000000001" customHeight="1">
      <c r="A119" s="38" t="s">
        <v>173</v>
      </c>
      <c r="B119" s="39" t="s">
        <v>168</v>
      </c>
      <c r="C119" s="39" t="s">
        <v>170</v>
      </c>
      <c r="D119" s="42" t="s">
        <v>315</v>
      </c>
      <c r="E119" s="40">
        <v>12</v>
      </c>
      <c r="F119" s="40">
        <v>0</v>
      </c>
      <c r="G119" s="40">
        <v>0</v>
      </c>
      <c r="H119" s="40">
        <v>0</v>
      </c>
      <c r="I119" s="40">
        <v>12</v>
      </c>
    </row>
    <row r="120" spans="1:9" ht="20.100000000000001" customHeight="1">
      <c r="A120" s="38"/>
      <c r="B120" s="39" t="s">
        <v>185</v>
      </c>
      <c r="C120" s="39"/>
      <c r="D120" s="42" t="s">
        <v>316</v>
      </c>
      <c r="E120" s="40">
        <f>E121</f>
        <v>427</v>
      </c>
      <c r="F120" s="40">
        <f>F121</f>
        <v>0</v>
      </c>
      <c r="G120" s="40">
        <f>G121</f>
        <v>0</v>
      </c>
      <c r="H120" s="40">
        <f>H121</f>
        <v>0</v>
      </c>
      <c r="I120" s="40">
        <f>I121</f>
        <v>427</v>
      </c>
    </row>
    <row r="121" spans="1:9" ht="20.100000000000001" customHeight="1">
      <c r="A121" s="38"/>
      <c r="B121" s="39"/>
      <c r="C121" s="39" t="s">
        <v>236</v>
      </c>
      <c r="D121" s="42" t="s">
        <v>317</v>
      </c>
      <c r="E121" s="40">
        <f>SUM(E122:E128)</f>
        <v>427</v>
      </c>
      <c r="F121" s="40">
        <f>SUM(F122:F128)</f>
        <v>0</v>
      </c>
      <c r="G121" s="40">
        <f>SUM(G122:G128)</f>
        <v>0</v>
      </c>
      <c r="H121" s="40">
        <f>SUM(H122:H128)</f>
        <v>0</v>
      </c>
      <c r="I121" s="40">
        <f>SUM(I122:I128)</f>
        <v>427</v>
      </c>
    </row>
    <row r="122" spans="1:9" ht="20.100000000000001" customHeight="1">
      <c r="A122" s="38" t="s">
        <v>173</v>
      </c>
      <c r="B122" s="39" t="s">
        <v>335</v>
      </c>
      <c r="C122" s="39" t="s">
        <v>336</v>
      </c>
      <c r="D122" s="42" t="s">
        <v>320</v>
      </c>
      <c r="E122" s="40">
        <v>2</v>
      </c>
      <c r="F122" s="40">
        <v>0</v>
      </c>
      <c r="G122" s="40">
        <v>0</v>
      </c>
      <c r="H122" s="40">
        <v>0</v>
      </c>
      <c r="I122" s="40">
        <v>2</v>
      </c>
    </row>
    <row r="123" spans="1:9" ht="20.100000000000001" customHeight="1">
      <c r="A123" s="38" t="s">
        <v>173</v>
      </c>
      <c r="B123" s="39" t="s">
        <v>335</v>
      </c>
      <c r="C123" s="39" t="s">
        <v>336</v>
      </c>
      <c r="D123" s="42" t="s">
        <v>318</v>
      </c>
      <c r="E123" s="40">
        <v>100</v>
      </c>
      <c r="F123" s="40">
        <v>0</v>
      </c>
      <c r="G123" s="40">
        <v>0</v>
      </c>
      <c r="H123" s="40">
        <v>0</v>
      </c>
      <c r="I123" s="40">
        <v>100</v>
      </c>
    </row>
    <row r="124" spans="1:9" ht="20.100000000000001" customHeight="1">
      <c r="A124" s="38" t="s">
        <v>173</v>
      </c>
      <c r="B124" s="39" t="s">
        <v>335</v>
      </c>
      <c r="C124" s="39" t="s">
        <v>336</v>
      </c>
      <c r="D124" s="42" t="s">
        <v>321</v>
      </c>
      <c r="E124" s="40">
        <v>140</v>
      </c>
      <c r="F124" s="40">
        <v>0</v>
      </c>
      <c r="G124" s="40">
        <v>0</v>
      </c>
      <c r="H124" s="40">
        <v>0</v>
      </c>
      <c r="I124" s="40">
        <v>140</v>
      </c>
    </row>
    <row r="125" spans="1:9" ht="20.100000000000001" customHeight="1">
      <c r="A125" s="38" t="s">
        <v>173</v>
      </c>
      <c r="B125" s="39" t="s">
        <v>335</v>
      </c>
      <c r="C125" s="39" t="s">
        <v>336</v>
      </c>
      <c r="D125" s="42" t="s">
        <v>319</v>
      </c>
      <c r="E125" s="40">
        <v>1</v>
      </c>
      <c r="F125" s="40">
        <v>0</v>
      </c>
      <c r="G125" s="40">
        <v>0</v>
      </c>
      <c r="H125" s="40">
        <v>0</v>
      </c>
      <c r="I125" s="40">
        <v>1</v>
      </c>
    </row>
    <row r="126" spans="1:9" ht="20.100000000000001" customHeight="1">
      <c r="A126" s="38" t="s">
        <v>173</v>
      </c>
      <c r="B126" s="39" t="s">
        <v>335</v>
      </c>
      <c r="C126" s="39" t="s">
        <v>336</v>
      </c>
      <c r="D126" s="42" t="s">
        <v>322</v>
      </c>
      <c r="E126" s="40">
        <v>9.7200000000000006</v>
      </c>
      <c r="F126" s="40">
        <v>0</v>
      </c>
      <c r="G126" s="40">
        <v>0</v>
      </c>
      <c r="H126" s="40">
        <v>0</v>
      </c>
      <c r="I126" s="40">
        <v>9.7200000000000006</v>
      </c>
    </row>
    <row r="127" spans="1:9" ht="20.100000000000001" customHeight="1">
      <c r="A127" s="38" t="s">
        <v>173</v>
      </c>
      <c r="B127" s="39" t="s">
        <v>335</v>
      </c>
      <c r="C127" s="39" t="s">
        <v>336</v>
      </c>
      <c r="D127" s="42" t="s">
        <v>323</v>
      </c>
      <c r="E127" s="40">
        <v>50.81</v>
      </c>
      <c r="F127" s="40">
        <v>0</v>
      </c>
      <c r="G127" s="40">
        <v>0</v>
      </c>
      <c r="H127" s="40">
        <v>0</v>
      </c>
      <c r="I127" s="40">
        <v>50.81</v>
      </c>
    </row>
    <row r="128" spans="1:9" ht="20.100000000000001" customHeight="1">
      <c r="A128" s="38" t="s">
        <v>173</v>
      </c>
      <c r="B128" s="39" t="s">
        <v>335</v>
      </c>
      <c r="C128" s="39" t="s">
        <v>336</v>
      </c>
      <c r="D128" s="42" t="s">
        <v>324</v>
      </c>
      <c r="E128" s="40">
        <v>123.47</v>
      </c>
      <c r="F128" s="40">
        <v>0</v>
      </c>
      <c r="G128" s="40">
        <v>0</v>
      </c>
      <c r="H128" s="40">
        <v>0</v>
      </c>
      <c r="I128" s="40">
        <v>123.47</v>
      </c>
    </row>
    <row r="129" spans="1:9" ht="20.100000000000001" customHeight="1">
      <c r="A129" s="38"/>
      <c r="B129" s="39" t="s">
        <v>112</v>
      </c>
      <c r="C129" s="39"/>
      <c r="D129" s="42" t="s">
        <v>152</v>
      </c>
      <c r="E129" s="40">
        <f>E130+E132</f>
        <v>22.66</v>
      </c>
      <c r="F129" s="40">
        <f>F130+F132</f>
        <v>22.66</v>
      </c>
      <c r="G129" s="40">
        <f>G130+G132</f>
        <v>22.66</v>
      </c>
      <c r="H129" s="40">
        <f>H130+H132</f>
        <v>0</v>
      </c>
      <c r="I129" s="40">
        <f>I130+I132</f>
        <v>0</v>
      </c>
    </row>
    <row r="130" spans="1:9" ht="20.100000000000001" customHeight="1">
      <c r="A130" s="38"/>
      <c r="B130" s="39"/>
      <c r="C130" s="39" t="s">
        <v>115</v>
      </c>
      <c r="D130" s="42" t="s">
        <v>153</v>
      </c>
      <c r="E130" s="40">
        <f>E131</f>
        <v>6.16</v>
      </c>
      <c r="F130" s="40">
        <f>F131</f>
        <v>6.16</v>
      </c>
      <c r="G130" s="40">
        <f>G131</f>
        <v>6.16</v>
      </c>
      <c r="H130" s="40">
        <f>H131</f>
        <v>0</v>
      </c>
      <c r="I130" s="40">
        <f>I131</f>
        <v>0</v>
      </c>
    </row>
    <row r="131" spans="1:9" ht="20.100000000000001" customHeight="1">
      <c r="A131" s="38" t="s">
        <v>173</v>
      </c>
      <c r="B131" s="39" t="s">
        <v>163</v>
      </c>
      <c r="C131" s="39" t="s">
        <v>165</v>
      </c>
      <c r="D131" s="42" t="s">
        <v>155</v>
      </c>
      <c r="E131" s="40">
        <v>6.16</v>
      </c>
      <c r="F131" s="40">
        <v>6.16</v>
      </c>
      <c r="G131" s="40">
        <v>6.16</v>
      </c>
      <c r="H131" s="40">
        <v>0</v>
      </c>
      <c r="I131" s="40">
        <v>0</v>
      </c>
    </row>
    <row r="132" spans="1:9" ht="20.100000000000001" customHeight="1">
      <c r="A132" s="38"/>
      <c r="B132" s="39"/>
      <c r="C132" s="39" t="s">
        <v>134</v>
      </c>
      <c r="D132" s="42" t="s">
        <v>156</v>
      </c>
      <c r="E132" s="40">
        <f>E133</f>
        <v>16.5</v>
      </c>
      <c r="F132" s="40">
        <f>F133</f>
        <v>16.5</v>
      </c>
      <c r="G132" s="40">
        <f>G133</f>
        <v>16.5</v>
      </c>
      <c r="H132" s="40">
        <f>H133</f>
        <v>0</v>
      </c>
      <c r="I132" s="40">
        <f>I133</f>
        <v>0</v>
      </c>
    </row>
    <row r="133" spans="1:9" ht="20.100000000000001" customHeight="1">
      <c r="A133" s="38" t="s">
        <v>173</v>
      </c>
      <c r="B133" s="39" t="s">
        <v>163</v>
      </c>
      <c r="C133" s="39" t="s">
        <v>167</v>
      </c>
      <c r="D133" s="42" t="s">
        <v>155</v>
      </c>
      <c r="E133" s="40">
        <v>16.5</v>
      </c>
      <c r="F133" s="40">
        <v>16.5</v>
      </c>
      <c r="G133" s="40">
        <v>16.5</v>
      </c>
      <c r="H133" s="40">
        <v>0</v>
      </c>
      <c r="I133" s="40">
        <v>0</v>
      </c>
    </row>
    <row r="134" spans="1:9" ht="20.100000000000001" customHeight="1">
      <c r="A134" s="38"/>
      <c r="B134" s="39" t="s">
        <v>202</v>
      </c>
      <c r="C134" s="39"/>
      <c r="D134" s="42" t="s">
        <v>325</v>
      </c>
      <c r="E134" s="40">
        <f t="shared" ref="E134:I135" si="2">E135</f>
        <v>4.3</v>
      </c>
      <c r="F134" s="40">
        <f t="shared" si="2"/>
        <v>0</v>
      </c>
      <c r="G134" s="40">
        <f t="shared" si="2"/>
        <v>0</v>
      </c>
      <c r="H134" s="40">
        <f t="shared" si="2"/>
        <v>0</v>
      </c>
      <c r="I134" s="40">
        <f t="shared" si="2"/>
        <v>4.3</v>
      </c>
    </row>
    <row r="135" spans="1:9" ht="20.100000000000001" customHeight="1">
      <c r="A135" s="38"/>
      <c r="B135" s="39"/>
      <c r="C135" s="39" t="s">
        <v>115</v>
      </c>
      <c r="D135" s="42" t="s">
        <v>326</v>
      </c>
      <c r="E135" s="40">
        <f t="shared" si="2"/>
        <v>4.3</v>
      </c>
      <c r="F135" s="40">
        <f t="shared" si="2"/>
        <v>0</v>
      </c>
      <c r="G135" s="40">
        <f t="shared" si="2"/>
        <v>0</v>
      </c>
      <c r="H135" s="40">
        <f t="shared" si="2"/>
        <v>0</v>
      </c>
      <c r="I135" s="40">
        <f t="shared" si="2"/>
        <v>4.3</v>
      </c>
    </row>
    <row r="136" spans="1:9" ht="20.100000000000001" customHeight="1">
      <c r="A136" s="38" t="s">
        <v>173</v>
      </c>
      <c r="B136" s="39" t="s">
        <v>337</v>
      </c>
      <c r="C136" s="39" t="s">
        <v>165</v>
      </c>
      <c r="D136" s="42" t="s">
        <v>327</v>
      </c>
      <c r="E136" s="40">
        <v>4.3</v>
      </c>
      <c r="F136" s="40">
        <v>0</v>
      </c>
      <c r="G136" s="40">
        <v>0</v>
      </c>
      <c r="H136" s="40">
        <v>0</v>
      </c>
      <c r="I136" s="40">
        <v>4.3</v>
      </c>
    </row>
    <row r="137" spans="1:9" ht="20.100000000000001" customHeight="1">
      <c r="A137" s="38" t="s">
        <v>331</v>
      </c>
      <c r="B137" s="39"/>
      <c r="C137" s="39"/>
      <c r="D137" s="42" t="s">
        <v>328</v>
      </c>
      <c r="E137" s="40">
        <f t="shared" ref="E137:I139" si="3">E138</f>
        <v>15</v>
      </c>
      <c r="F137" s="40">
        <f t="shared" si="3"/>
        <v>0</v>
      </c>
      <c r="G137" s="40">
        <f t="shared" si="3"/>
        <v>0</v>
      </c>
      <c r="H137" s="40">
        <f t="shared" si="3"/>
        <v>0</v>
      </c>
      <c r="I137" s="40">
        <f t="shared" si="3"/>
        <v>15</v>
      </c>
    </row>
    <row r="138" spans="1:9" ht="20.100000000000001" customHeight="1">
      <c r="A138" s="38"/>
      <c r="B138" s="39" t="s">
        <v>113</v>
      </c>
      <c r="C138" s="39"/>
      <c r="D138" s="42" t="s">
        <v>329</v>
      </c>
      <c r="E138" s="40">
        <f t="shared" si="3"/>
        <v>15</v>
      </c>
      <c r="F138" s="40">
        <f t="shared" si="3"/>
        <v>0</v>
      </c>
      <c r="G138" s="40">
        <f t="shared" si="3"/>
        <v>0</v>
      </c>
      <c r="H138" s="40">
        <f t="shared" si="3"/>
        <v>0</v>
      </c>
      <c r="I138" s="40">
        <f t="shared" si="3"/>
        <v>15</v>
      </c>
    </row>
    <row r="139" spans="1:9" ht="20.100000000000001" customHeight="1">
      <c r="A139" s="38"/>
      <c r="B139" s="39"/>
      <c r="C139" s="39" t="s">
        <v>213</v>
      </c>
      <c r="D139" s="42" t="s">
        <v>330</v>
      </c>
      <c r="E139" s="40">
        <f t="shared" si="3"/>
        <v>15</v>
      </c>
      <c r="F139" s="40">
        <f t="shared" si="3"/>
        <v>0</v>
      </c>
      <c r="G139" s="40">
        <f t="shared" si="3"/>
        <v>0</v>
      </c>
      <c r="H139" s="40">
        <f t="shared" si="3"/>
        <v>0</v>
      </c>
      <c r="I139" s="40">
        <f t="shared" si="3"/>
        <v>15</v>
      </c>
    </row>
    <row r="140" spans="1:9" ht="20.100000000000001" customHeight="1">
      <c r="A140" s="38" t="s">
        <v>338</v>
      </c>
      <c r="B140" s="39" t="s">
        <v>164</v>
      </c>
      <c r="C140" s="39" t="s">
        <v>334</v>
      </c>
      <c r="D140" s="42" t="s">
        <v>332</v>
      </c>
      <c r="E140" s="40">
        <v>15</v>
      </c>
      <c r="F140" s="40">
        <v>0</v>
      </c>
      <c r="G140" s="40">
        <v>0</v>
      </c>
      <c r="H140" s="40">
        <v>0</v>
      </c>
      <c r="I140" s="40">
        <v>15</v>
      </c>
    </row>
    <row r="141" spans="1:9" ht="20.100000000000001" customHeight="1">
      <c r="A141" s="38" t="s">
        <v>160</v>
      </c>
      <c r="B141" s="39"/>
      <c r="C141" s="39"/>
      <c r="D141" s="42" t="s">
        <v>157</v>
      </c>
      <c r="E141" s="40">
        <f t="shared" ref="E141:I143" si="4">E142</f>
        <v>38.85</v>
      </c>
      <c r="F141" s="40">
        <f t="shared" si="4"/>
        <v>38.85</v>
      </c>
      <c r="G141" s="40">
        <f t="shared" si="4"/>
        <v>38.85</v>
      </c>
      <c r="H141" s="40">
        <f t="shared" si="4"/>
        <v>0</v>
      </c>
      <c r="I141" s="40">
        <f t="shared" si="4"/>
        <v>0</v>
      </c>
    </row>
    <row r="142" spans="1:9" ht="20.100000000000001" customHeight="1">
      <c r="A142" s="38"/>
      <c r="B142" s="39" t="s">
        <v>134</v>
      </c>
      <c r="C142" s="39"/>
      <c r="D142" s="42" t="s">
        <v>158</v>
      </c>
      <c r="E142" s="40">
        <f t="shared" si="4"/>
        <v>38.85</v>
      </c>
      <c r="F142" s="40">
        <f t="shared" si="4"/>
        <v>38.85</v>
      </c>
      <c r="G142" s="40">
        <f t="shared" si="4"/>
        <v>38.85</v>
      </c>
      <c r="H142" s="40">
        <f t="shared" si="4"/>
        <v>0</v>
      </c>
      <c r="I142" s="40">
        <f t="shared" si="4"/>
        <v>0</v>
      </c>
    </row>
    <row r="143" spans="1:9" ht="20.100000000000001" customHeight="1">
      <c r="A143" s="38"/>
      <c r="B143" s="39"/>
      <c r="C143" s="39" t="s">
        <v>115</v>
      </c>
      <c r="D143" s="42" t="s">
        <v>159</v>
      </c>
      <c r="E143" s="40">
        <f t="shared" si="4"/>
        <v>38.85</v>
      </c>
      <c r="F143" s="40">
        <f t="shared" si="4"/>
        <v>38.85</v>
      </c>
      <c r="G143" s="40">
        <f t="shared" si="4"/>
        <v>38.85</v>
      </c>
      <c r="H143" s="40">
        <f t="shared" si="4"/>
        <v>0</v>
      </c>
      <c r="I143" s="40">
        <f t="shared" si="4"/>
        <v>0</v>
      </c>
    </row>
    <row r="144" spans="1:9" ht="20.100000000000001" customHeight="1">
      <c r="A144" s="38" t="s">
        <v>174</v>
      </c>
      <c r="B144" s="39" t="s">
        <v>167</v>
      </c>
      <c r="C144" s="39" t="s">
        <v>165</v>
      </c>
      <c r="D144" s="42" t="s">
        <v>161</v>
      </c>
      <c r="E144" s="40">
        <v>38.85</v>
      </c>
      <c r="F144" s="40">
        <v>38.85</v>
      </c>
      <c r="G144" s="40">
        <v>38.85</v>
      </c>
      <c r="H144" s="40">
        <v>0</v>
      </c>
      <c r="I144" s="40">
        <v>0</v>
      </c>
    </row>
  </sheetData>
  <sheetProtection formatCells="0" formatColumns="0" formatRows="0"/>
  <mergeCells count="10">
    <mergeCell ref="A1:I1"/>
    <mergeCell ref="A3:C3"/>
    <mergeCell ref="F3:I3"/>
    <mergeCell ref="D3:D5"/>
    <mergeCell ref="A4:A5"/>
    <mergeCell ref="B4:B5"/>
    <mergeCell ref="F4:H4"/>
    <mergeCell ref="A2:D2"/>
    <mergeCell ref="C4:C5"/>
    <mergeCell ref="E3:E5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V91"/>
  <sheetViews>
    <sheetView showGridLines="0" showZeros="0" workbookViewId="0">
      <selection activeCell="A2" sqref="A2:F2"/>
    </sheetView>
  </sheetViews>
  <sheetFormatPr defaultRowHeight="13.5"/>
  <cols>
    <col min="1" max="1" width="4" style="6" customWidth="1"/>
    <col min="2" max="2" width="3.75" style="6" customWidth="1"/>
    <col min="3" max="3" width="17.625" style="6" customWidth="1"/>
    <col min="4" max="4" width="4.875" style="6" customWidth="1"/>
    <col min="5" max="5" width="4" style="6" customWidth="1"/>
    <col min="6" max="6" width="19" style="6" customWidth="1"/>
    <col min="7" max="7" width="11.5" style="6" customWidth="1"/>
    <col min="8" max="8" width="9" style="6"/>
    <col min="9" max="9" width="11.125" style="6" customWidth="1"/>
    <col min="10" max="19" width="9" style="6"/>
    <col min="20" max="20" width="11.25" style="6" customWidth="1"/>
    <col min="21" max="21" width="9" style="6"/>
    <col min="22" max="22" width="8.875" style="6" customWidth="1"/>
    <col min="23" max="16384" width="9" style="6"/>
  </cols>
  <sheetData>
    <row r="1" spans="1:22" s="16" customFormat="1" ht="42" customHeight="1">
      <c r="A1" s="230" t="s">
        <v>341</v>
      </c>
      <c r="B1" s="230"/>
      <c r="C1" s="230"/>
      <c r="D1" s="230"/>
      <c r="E1" s="230"/>
      <c r="F1" s="230"/>
      <c r="G1" s="230"/>
      <c r="H1" s="230"/>
      <c r="I1" s="230"/>
      <c r="J1" s="230"/>
      <c r="K1" s="230"/>
      <c r="L1" s="230"/>
      <c r="M1" s="230"/>
      <c r="N1" s="230"/>
      <c r="O1" s="230"/>
      <c r="P1" s="230"/>
      <c r="Q1" s="230"/>
      <c r="R1" s="230"/>
      <c r="S1" s="230"/>
      <c r="T1" s="230"/>
      <c r="U1" s="230"/>
      <c r="V1" s="230"/>
    </row>
    <row r="2" spans="1:22" s="17" customFormat="1" ht="17.25" customHeight="1">
      <c r="A2" s="240" t="s">
        <v>356</v>
      </c>
      <c r="B2" s="241"/>
      <c r="C2" s="241"/>
      <c r="D2" s="241"/>
      <c r="E2" s="241"/>
      <c r="F2" s="241"/>
      <c r="G2" s="148"/>
      <c r="H2" s="148"/>
      <c r="I2" s="148"/>
      <c r="J2" s="148"/>
      <c r="K2" s="148"/>
      <c r="L2" s="148"/>
      <c r="M2" s="148"/>
      <c r="N2" s="148"/>
      <c r="O2" s="148"/>
      <c r="P2" s="148"/>
      <c r="Q2" s="148"/>
      <c r="R2" s="148"/>
      <c r="S2" s="148"/>
      <c r="T2" s="148"/>
      <c r="U2" s="242" t="s">
        <v>76</v>
      </c>
      <c r="V2" s="242"/>
    </row>
    <row r="3" spans="1:22" s="17" customFormat="1" ht="18" customHeight="1">
      <c r="A3" s="231" t="s">
        <v>342</v>
      </c>
      <c r="B3" s="232"/>
      <c r="C3" s="233"/>
      <c r="D3" s="231" t="s">
        <v>343</v>
      </c>
      <c r="E3" s="232"/>
      <c r="F3" s="233"/>
      <c r="G3" s="223" t="s">
        <v>51</v>
      </c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  <c r="S3" s="224"/>
      <c r="T3" s="224"/>
      <c r="U3" s="224"/>
      <c r="V3" s="225"/>
    </row>
    <row r="4" spans="1:22" s="17" customFormat="1" ht="13.5" customHeight="1">
      <c r="A4" s="234"/>
      <c r="B4" s="235"/>
      <c r="C4" s="236"/>
      <c r="D4" s="234"/>
      <c r="E4" s="235"/>
      <c r="F4" s="236"/>
      <c r="G4" s="227" t="s">
        <v>18</v>
      </c>
      <c r="H4" s="231" t="s">
        <v>268</v>
      </c>
      <c r="I4" s="233"/>
      <c r="J4" s="223" t="s">
        <v>269</v>
      </c>
      <c r="K4" s="224"/>
      <c r="L4" s="224"/>
      <c r="M4" s="224"/>
      <c r="N4" s="224"/>
      <c r="O4" s="225"/>
      <c r="P4" s="227" t="s">
        <v>19</v>
      </c>
      <c r="Q4" s="227" t="s">
        <v>344</v>
      </c>
      <c r="R4" s="227" t="s">
        <v>345</v>
      </c>
      <c r="S4" s="231" t="s">
        <v>346</v>
      </c>
      <c r="T4" s="233"/>
      <c r="U4" s="227" t="s">
        <v>267</v>
      </c>
      <c r="V4" s="227" t="s">
        <v>49</v>
      </c>
    </row>
    <row r="5" spans="1:22" s="17" customFormat="1" ht="22.5" customHeight="1">
      <c r="A5" s="237"/>
      <c r="B5" s="238"/>
      <c r="C5" s="239"/>
      <c r="D5" s="237"/>
      <c r="E5" s="238"/>
      <c r="F5" s="239"/>
      <c r="G5" s="228"/>
      <c r="H5" s="237"/>
      <c r="I5" s="239"/>
      <c r="J5" s="226" t="s">
        <v>34</v>
      </c>
      <c r="K5" s="226" t="s">
        <v>26</v>
      </c>
      <c r="L5" s="226" t="s">
        <v>27</v>
      </c>
      <c r="M5" s="226" t="s">
        <v>28</v>
      </c>
      <c r="N5" s="226" t="s">
        <v>29</v>
      </c>
      <c r="O5" s="226" t="s">
        <v>274</v>
      </c>
      <c r="P5" s="228"/>
      <c r="Q5" s="228"/>
      <c r="R5" s="228"/>
      <c r="S5" s="237"/>
      <c r="T5" s="239"/>
      <c r="U5" s="228"/>
      <c r="V5" s="228"/>
    </row>
    <row r="6" spans="1:22" s="17" customFormat="1" ht="22.5" customHeight="1">
      <c r="A6" s="147" t="s">
        <v>23</v>
      </c>
      <c r="B6" s="147" t="s">
        <v>24</v>
      </c>
      <c r="C6" s="147" t="s">
        <v>266</v>
      </c>
      <c r="D6" s="147" t="s">
        <v>23</v>
      </c>
      <c r="E6" s="147" t="s">
        <v>24</v>
      </c>
      <c r="F6" s="147" t="s">
        <v>266</v>
      </c>
      <c r="G6" s="229"/>
      <c r="H6" s="147" t="s">
        <v>271</v>
      </c>
      <c r="I6" s="147" t="s">
        <v>272</v>
      </c>
      <c r="J6" s="226"/>
      <c r="K6" s="226"/>
      <c r="L6" s="226"/>
      <c r="M6" s="226"/>
      <c r="N6" s="226"/>
      <c r="O6" s="226"/>
      <c r="P6" s="229"/>
      <c r="Q6" s="229"/>
      <c r="R6" s="229"/>
      <c r="S6" s="147" t="s">
        <v>347</v>
      </c>
      <c r="T6" s="147" t="s">
        <v>22</v>
      </c>
      <c r="U6" s="229"/>
      <c r="V6" s="229"/>
    </row>
    <row r="7" spans="1:22" s="43" customFormat="1" ht="20.100000000000001" customHeight="1">
      <c r="A7" s="44"/>
      <c r="B7" s="45"/>
      <c r="C7" s="47" t="s">
        <v>18</v>
      </c>
      <c r="D7" s="45"/>
      <c r="E7" s="45"/>
      <c r="F7" s="45"/>
      <c r="G7" s="46">
        <f t="shared" ref="G7:V7" si="0">G8+G65</f>
        <v>1475.3300000000002</v>
      </c>
      <c r="H7" s="46">
        <f t="shared" si="0"/>
        <v>1475.3300000000002</v>
      </c>
      <c r="I7" s="46">
        <f t="shared" si="0"/>
        <v>0</v>
      </c>
      <c r="J7" s="46">
        <f t="shared" si="0"/>
        <v>0</v>
      </c>
      <c r="K7" s="46">
        <f t="shared" si="0"/>
        <v>0</v>
      </c>
      <c r="L7" s="46">
        <f t="shared" si="0"/>
        <v>0</v>
      </c>
      <c r="M7" s="46">
        <f t="shared" si="0"/>
        <v>0</v>
      </c>
      <c r="N7" s="46">
        <f t="shared" si="0"/>
        <v>0</v>
      </c>
      <c r="O7" s="46">
        <f t="shared" si="0"/>
        <v>0</v>
      </c>
      <c r="P7" s="46">
        <f t="shared" si="0"/>
        <v>0</v>
      </c>
      <c r="Q7" s="46">
        <f t="shared" si="0"/>
        <v>0</v>
      </c>
      <c r="R7" s="46">
        <f t="shared" si="0"/>
        <v>0</v>
      </c>
      <c r="S7" s="46">
        <f t="shared" si="0"/>
        <v>0</v>
      </c>
      <c r="T7" s="46">
        <f t="shared" si="0"/>
        <v>0</v>
      </c>
      <c r="U7" s="46">
        <f t="shared" si="0"/>
        <v>0</v>
      </c>
      <c r="V7" s="46">
        <f t="shared" si="0"/>
        <v>0</v>
      </c>
    </row>
    <row r="8" spans="1:22" ht="20.100000000000001" customHeight="1">
      <c r="A8" s="44"/>
      <c r="B8" s="45"/>
      <c r="C8" s="44" t="s">
        <v>175</v>
      </c>
      <c r="D8" s="45"/>
      <c r="E8" s="45"/>
      <c r="F8" s="45"/>
      <c r="G8" s="46">
        <f t="shared" ref="G8:V8" si="1">G9+G12+G14+G16+G18+G21+G24+G27+G30+G33+G36+G39+G42+G45+G48+G50+G52+G54+G57+G60+G63</f>
        <v>1440.17</v>
      </c>
      <c r="H8" s="46">
        <f t="shared" si="1"/>
        <v>1440.17</v>
      </c>
      <c r="I8" s="46">
        <f t="shared" si="1"/>
        <v>0</v>
      </c>
      <c r="J8" s="46">
        <f t="shared" si="1"/>
        <v>0</v>
      </c>
      <c r="K8" s="46">
        <f t="shared" si="1"/>
        <v>0</v>
      </c>
      <c r="L8" s="46">
        <f t="shared" si="1"/>
        <v>0</v>
      </c>
      <c r="M8" s="46">
        <f t="shared" si="1"/>
        <v>0</v>
      </c>
      <c r="N8" s="46">
        <f t="shared" si="1"/>
        <v>0</v>
      </c>
      <c r="O8" s="46">
        <f t="shared" si="1"/>
        <v>0</v>
      </c>
      <c r="P8" s="46">
        <f t="shared" si="1"/>
        <v>0</v>
      </c>
      <c r="Q8" s="46">
        <f t="shared" si="1"/>
        <v>0</v>
      </c>
      <c r="R8" s="46">
        <f t="shared" si="1"/>
        <v>0</v>
      </c>
      <c r="S8" s="46">
        <f t="shared" si="1"/>
        <v>0</v>
      </c>
      <c r="T8" s="46">
        <f t="shared" si="1"/>
        <v>0</v>
      </c>
      <c r="U8" s="46">
        <f t="shared" si="1"/>
        <v>0</v>
      </c>
      <c r="V8" s="46">
        <f t="shared" si="1"/>
        <v>0</v>
      </c>
    </row>
    <row r="9" spans="1:22" ht="20.100000000000001" customHeight="1">
      <c r="A9" s="44"/>
      <c r="B9" s="45"/>
      <c r="C9" s="44" t="s">
        <v>176</v>
      </c>
      <c r="D9" s="45"/>
      <c r="E9" s="45"/>
      <c r="F9" s="45"/>
      <c r="G9" s="46">
        <f t="shared" ref="G9:V9" si="2">SUM(G10:G11)</f>
        <v>87.95</v>
      </c>
      <c r="H9" s="46">
        <f t="shared" si="2"/>
        <v>87.95</v>
      </c>
      <c r="I9" s="46">
        <f t="shared" si="2"/>
        <v>0</v>
      </c>
      <c r="J9" s="46">
        <f t="shared" si="2"/>
        <v>0</v>
      </c>
      <c r="K9" s="46">
        <f t="shared" si="2"/>
        <v>0</v>
      </c>
      <c r="L9" s="46">
        <f t="shared" si="2"/>
        <v>0</v>
      </c>
      <c r="M9" s="46">
        <f t="shared" si="2"/>
        <v>0</v>
      </c>
      <c r="N9" s="46">
        <f t="shared" si="2"/>
        <v>0</v>
      </c>
      <c r="O9" s="46">
        <f t="shared" si="2"/>
        <v>0</v>
      </c>
      <c r="P9" s="46">
        <f t="shared" si="2"/>
        <v>0</v>
      </c>
      <c r="Q9" s="46">
        <f t="shared" si="2"/>
        <v>0</v>
      </c>
      <c r="R9" s="46">
        <f t="shared" si="2"/>
        <v>0</v>
      </c>
      <c r="S9" s="46">
        <f t="shared" si="2"/>
        <v>0</v>
      </c>
      <c r="T9" s="46">
        <f t="shared" si="2"/>
        <v>0</v>
      </c>
      <c r="U9" s="46">
        <f t="shared" si="2"/>
        <v>0</v>
      </c>
      <c r="V9" s="46">
        <f t="shared" si="2"/>
        <v>0</v>
      </c>
    </row>
    <row r="10" spans="1:22" ht="20.100000000000001" customHeight="1">
      <c r="A10" s="44">
        <v>301</v>
      </c>
      <c r="B10" s="45" t="s">
        <v>115</v>
      </c>
      <c r="C10" s="44" t="s">
        <v>177</v>
      </c>
      <c r="D10" s="45" t="s">
        <v>178</v>
      </c>
      <c r="E10" s="45" t="s">
        <v>115</v>
      </c>
      <c r="F10" s="45" t="s">
        <v>179</v>
      </c>
      <c r="G10" s="46">
        <v>57.47</v>
      </c>
      <c r="H10" s="46">
        <v>57.47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v>0</v>
      </c>
      <c r="P10" s="46">
        <v>0</v>
      </c>
      <c r="Q10" s="46">
        <v>0</v>
      </c>
      <c r="R10" s="46">
        <v>0</v>
      </c>
      <c r="S10" s="46">
        <v>0</v>
      </c>
      <c r="T10" s="46">
        <v>0</v>
      </c>
      <c r="U10" s="46">
        <v>0</v>
      </c>
      <c r="V10" s="46">
        <v>0</v>
      </c>
    </row>
    <row r="11" spans="1:22" ht="20.100000000000001" customHeight="1">
      <c r="A11" s="44">
        <v>301</v>
      </c>
      <c r="B11" s="45" t="s">
        <v>134</v>
      </c>
      <c r="C11" s="44" t="s">
        <v>180</v>
      </c>
      <c r="D11" s="45" t="s">
        <v>178</v>
      </c>
      <c r="E11" s="45" t="s">
        <v>115</v>
      </c>
      <c r="F11" s="45" t="s">
        <v>179</v>
      </c>
      <c r="G11" s="46">
        <v>30.48</v>
      </c>
      <c r="H11" s="46">
        <v>30.48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v>0</v>
      </c>
      <c r="P11" s="46">
        <v>0</v>
      </c>
      <c r="Q11" s="46">
        <v>0</v>
      </c>
      <c r="R11" s="46">
        <v>0</v>
      </c>
      <c r="S11" s="46">
        <v>0</v>
      </c>
      <c r="T11" s="46">
        <v>0</v>
      </c>
      <c r="U11" s="46">
        <v>0</v>
      </c>
      <c r="V11" s="46">
        <v>0</v>
      </c>
    </row>
    <row r="12" spans="1:22" ht="20.100000000000001" customHeight="1">
      <c r="A12" s="44"/>
      <c r="B12" s="45"/>
      <c r="C12" s="44" t="s">
        <v>181</v>
      </c>
      <c r="D12" s="45"/>
      <c r="E12" s="45"/>
      <c r="F12" s="45"/>
      <c r="G12" s="46">
        <f t="shared" ref="G12:V12" si="3">G13</f>
        <v>146.38</v>
      </c>
      <c r="H12" s="46">
        <f t="shared" si="3"/>
        <v>146.38</v>
      </c>
      <c r="I12" s="46">
        <f t="shared" si="3"/>
        <v>0</v>
      </c>
      <c r="J12" s="46">
        <f t="shared" si="3"/>
        <v>0</v>
      </c>
      <c r="K12" s="46">
        <f t="shared" si="3"/>
        <v>0</v>
      </c>
      <c r="L12" s="46">
        <f t="shared" si="3"/>
        <v>0</v>
      </c>
      <c r="M12" s="46">
        <f t="shared" si="3"/>
        <v>0</v>
      </c>
      <c r="N12" s="46">
        <f t="shared" si="3"/>
        <v>0</v>
      </c>
      <c r="O12" s="46">
        <f t="shared" si="3"/>
        <v>0</v>
      </c>
      <c r="P12" s="46">
        <f t="shared" si="3"/>
        <v>0</v>
      </c>
      <c r="Q12" s="46">
        <f t="shared" si="3"/>
        <v>0</v>
      </c>
      <c r="R12" s="46">
        <f t="shared" si="3"/>
        <v>0</v>
      </c>
      <c r="S12" s="46">
        <f t="shared" si="3"/>
        <v>0</v>
      </c>
      <c r="T12" s="46">
        <f t="shared" si="3"/>
        <v>0</v>
      </c>
      <c r="U12" s="46">
        <f t="shared" si="3"/>
        <v>0</v>
      </c>
      <c r="V12" s="46">
        <f t="shared" si="3"/>
        <v>0</v>
      </c>
    </row>
    <row r="13" spans="1:22" ht="20.100000000000001" customHeight="1">
      <c r="A13" s="44">
        <v>301</v>
      </c>
      <c r="B13" s="45" t="s">
        <v>115</v>
      </c>
      <c r="C13" s="44" t="s">
        <v>177</v>
      </c>
      <c r="D13" s="45" t="s">
        <v>182</v>
      </c>
      <c r="E13" s="45" t="s">
        <v>115</v>
      </c>
      <c r="F13" s="45" t="s">
        <v>183</v>
      </c>
      <c r="G13" s="46">
        <v>146.38</v>
      </c>
      <c r="H13" s="46">
        <v>146.38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v>0</v>
      </c>
      <c r="P13" s="46">
        <v>0</v>
      </c>
      <c r="Q13" s="46">
        <v>0</v>
      </c>
      <c r="R13" s="46">
        <v>0</v>
      </c>
      <c r="S13" s="46">
        <v>0</v>
      </c>
      <c r="T13" s="46">
        <v>0</v>
      </c>
      <c r="U13" s="46">
        <v>0</v>
      </c>
      <c r="V13" s="46">
        <v>0</v>
      </c>
    </row>
    <row r="14" spans="1:22" ht="20.100000000000001" customHeight="1">
      <c r="A14" s="44"/>
      <c r="B14" s="45"/>
      <c r="C14" s="44" t="s">
        <v>184</v>
      </c>
      <c r="D14" s="45"/>
      <c r="E14" s="45"/>
      <c r="F14" s="45"/>
      <c r="G14" s="46">
        <f t="shared" ref="G14:V14" si="4">G15</f>
        <v>60.47</v>
      </c>
      <c r="H14" s="46">
        <f t="shared" si="4"/>
        <v>60.47</v>
      </c>
      <c r="I14" s="46">
        <f t="shared" si="4"/>
        <v>0</v>
      </c>
      <c r="J14" s="46">
        <f t="shared" si="4"/>
        <v>0</v>
      </c>
      <c r="K14" s="46">
        <f t="shared" si="4"/>
        <v>0</v>
      </c>
      <c r="L14" s="46">
        <f t="shared" si="4"/>
        <v>0</v>
      </c>
      <c r="M14" s="46">
        <f t="shared" si="4"/>
        <v>0</v>
      </c>
      <c r="N14" s="46">
        <f t="shared" si="4"/>
        <v>0</v>
      </c>
      <c r="O14" s="46">
        <f t="shared" si="4"/>
        <v>0</v>
      </c>
      <c r="P14" s="46">
        <f t="shared" si="4"/>
        <v>0</v>
      </c>
      <c r="Q14" s="46">
        <f t="shared" si="4"/>
        <v>0</v>
      </c>
      <c r="R14" s="46">
        <f t="shared" si="4"/>
        <v>0</v>
      </c>
      <c r="S14" s="46">
        <f t="shared" si="4"/>
        <v>0</v>
      </c>
      <c r="T14" s="46">
        <f t="shared" si="4"/>
        <v>0</v>
      </c>
      <c r="U14" s="46">
        <f t="shared" si="4"/>
        <v>0</v>
      </c>
      <c r="V14" s="46">
        <f t="shared" si="4"/>
        <v>0</v>
      </c>
    </row>
    <row r="15" spans="1:22" ht="20.100000000000001" customHeight="1">
      <c r="A15" s="44">
        <v>301</v>
      </c>
      <c r="B15" s="45" t="s">
        <v>185</v>
      </c>
      <c r="C15" s="44" t="s">
        <v>186</v>
      </c>
      <c r="D15" s="45" t="s">
        <v>182</v>
      </c>
      <c r="E15" s="45" t="s">
        <v>115</v>
      </c>
      <c r="F15" s="45" t="s">
        <v>183</v>
      </c>
      <c r="G15" s="46">
        <v>60.47</v>
      </c>
      <c r="H15" s="46">
        <v>60.47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v>0</v>
      </c>
      <c r="P15" s="46">
        <v>0</v>
      </c>
      <c r="Q15" s="46">
        <v>0</v>
      </c>
      <c r="R15" s="46">
        <v>0</v>
      </c>
      <c r="S15" s="46">
        <v>0</v>
      </c>
      <c r="T15" s="46">
        <v>0</v>
      </c>
      <c r="U15" s="46">
        <v>0</v>
      </c>
      <c r="V15" s="46">
        <v>0</v>
      </c>
    </row>
    <row r="16" spans="1:22" ht="20.100000000000001" customHeight="1">
      <c r="A16" s="44"/>
      <c r="B16" s="45"/>
      <c r="C16" s="44" t="s">
        <v>187</v>
      </c>
      <c r="D16" s="45"/>
      <c r="E16" s="45"/>
      <c r="F16" s="45"/>
      <c r="G16" s="46">
        <f t="shared" ref="G16:V16" si="5">G17</f>
        <v>28.34</v>
      </c>
      <c r="H16" s="46">
        <f t="shared" si="5"/>
        <v>28.34</v>
      </c>
      <c r="I16" s="46">
        <f t="shared" si="5"/>
        <v>0</v>
      </c>
      <c r="J16" s="46">
        <f t="shared" si="5"/>
        <v>0</v>
      </c>
      <c r="K16" s="46">
        <f t="shared" si="5"/>
        <v>0</v>
      </c>
      <c r="L16" s="46">
        <f t="shared" si="5"/>
        <v>0</v>
      </c>
      <c r="M16" s="46">
        <f t="shared" si="5"/>
        <v>0</v>
      </c>
      <c r="N16" s="46">
        <f t="shared" si="5"/>
        <v>0</v>
      </c>
      <c r="O16" s="46">
        <f t="shared" si="5"/>
        <v>0</v>
      </c>
      <c r="P16" s="46">
        <f t="shared" si="5"/>
        <v>0</v>
      </c>
      <c r="Q16" s="46">
        <f t="shared" si="5"/>
        <v>0</v>
      </c>
      <c r="R16" s="46">
        <f t="shared" si="5"/>
        <v>0</v>
      </c>
      <c r="S16" s="46">
        <f t="shared" si="5"/>
        <v>0</v>
      </c>
      <c r="T16" s="46">
        <f t="shared" si="5"/>
        <v>0</v>
      </c>
      <c r="U16" s="46">
        <f t="shared" si="5"/>
        <v>0</v>
      </c>
      <c r="V16" s="46">
        <f t="shared" si="5"/>
        <v>0</v>
      </c>
    </row>
    <row r="17" spans="1:22" ht="20.100000000000001" customHeight="1">
      <c r="A17" s="44">
        <v>301</v>
      </c>
      <c r="B17" s="45" t="s">
        <v>185</v>
      </c>
      <c r="C17" s="44" t="s">
        <v>186</v>
      </c>
      <c r="D17" s="45" t="s">
        <v>182</v>
      </c>
      <c r="E17" s="45" t="s">
        <v>115</v>
      </c>
      <c r="F17" s="45" t="s">
        <v>183</v>
      </c>
      <c r="G17" s="46">
        <v>28.34</v>
      </c>
      <c r="H17" s="46">
        <v>28.34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v>0</v>
      </c>
      <c r="P17" s="46">
        <v>0</v>
      </c>
      <c r="Q17" s="46">
        <v>0</v>
      </c>
      <c r="R17" s="46">
        <v>0</v>
      </c>
      <c r="S17" s="46">
        <v>0</v>
      </c>
      <c r="T17" s="46">
        <v>0</v>
      </c>
      <c r="U17" s="46">
        <v>0</v>
      </c>
      <c r="V17" s="46">
        <v>0</v>
      </c>
    </row>
    <row r="18" spans="1:22" ht="20.100000000000001" customHeight="1">
      <c r="A18" s="44"/>
      <c r="B18" s="45"/>
      <c r="C18" s="44" t="s">
        <v>188</v>
      </c>
      <c r="D18" s="45"/>
      <c r="E18" s="45"/>
      <c r="F18" s="45"/>
      <c r="G18" s="46">
        <f t="shared" ref="G18:V18" si="6">SUM(G19:G20)</f>
        <v>26.99</v>
      </c>
      <c r="H18" s="46">
        <f t="shared" si="6"/>
        <v>26.99</v>
      </c>
      <c r="I18" s="46">
        <f t="shared" si="6"/>
        <v>0</v>
      </c>
      <c r="J18" s="46">
        <f t="shared" si="6"/>
        <v>0</v>
      </c>
      <c r="K18" s="46">
        <f t="shared" si="6"/>
        <v>0</v>
      </c>
      <c r="L18" s="46">
        <f t="shared" si="6"/>
        <v>0</v>
      </c>
      <c r="M18" s="46">
        <f t="shared" si="6"/>
        <v>0</v>
      </c>
      <c r="N18" s="46">
        <f t="shared" si="6"/>
        <v>0</v>
      </c>
      <c r="O18" s="46">
        <f t="shared" si="6"/>
        <v>0</v>
      </c>
      <c r="P18" s="46">
        <f t="shared" si="6"/>
        <v>0</v>
      </c>
      <c r="Q18" s="46">
        <f t="shared" si="6"/>
        <v>0</v>
      </c>
      <c r="R18" s="46">
        <f t="shared" si="6"/>
        <v>0</v>
      </c>
      <c r="S18" s="46">
        <f t="shared" si="6"/>
        <v>0</v>
      </c>
      <c r="T18" s="46">
        <f t="shared" si="6"/>
        <v>0</v>
      </c>
      <c r="U18" s="46">
        <f t="shared" si="6"/>
        <v>0</v>
      </c>
      <c r="V18" s="46">
        <f t="shared" si="6"/>
        <v>0</v>
      </c>
    </row>
    <row r="19" spans="1:22" ht="20.100000000000001" customHeight="1">
      <c r="A19" s="44">
        <v>301</v>
      </c>
      <c r="B19" s="45" t="s">
        <v>129</v>
      </c>
      <c r="C19" s="44" t="s">
        <v>189</v>
      </c>
      <c r="D19" s="45" t="s">
        <v>178</v>
      </c>
      <c r="E19" s="45" t="s">
        <v>115</v>
      </c>
      <c r="F19" s="45" t="s">
        <v>179</v>
      </c>
      <c r="G19" s="46">
        <v>7.34</v>
      </c>
      <c r="H19" s="46">
        <v>7.34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v>0</v>
      </c>
      <c r="P19" s="46">
        <v>0</v>
      </c>
      <c r="Q19" s="46">
        <v>0</v>
      </c>
      <c r="R19" s="46">
        <v>0</v>
      </c>
      <c r="S19" s="46">
        <v>0</v>
      </c>
      <c r="T19" s="46">
        <v>0</v>
      </c>
      <c r="U19" s="46">
        <v>0</v>
      </c>
      <c r="V19" s="46">
        <v>0</v>
      </c>
    </row>
    <row r="20" spans="1:22" ht="20.100000000000001" customHeight="1">
      <c r="A20" s="44">
        <v>301</v>
      </c>
      <c r="B20" s="45" t="s">
        <v>129</v>
      </c>
      <c r="C20" s="44" t="s">
        <v>189</v>
      </c>
      <c r="D20" s="45" t="s">
        <v>182</v>
      </c>
      <c r="E20" s="45" t="s">
        <v>115</v>
      </c>
      <c r="F20" s="45" t="s">
        <v>183</v>
      </c>
      <c r="G20" s="46">
        <v>19.649999999999999</v>
      </c>
      <c r="H20" s="46">
        <v>19.649999999999999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v>0</v>
      </c>
      <c r="P20" s="46">
        <v>0</v>
      </c>
      <c r="Q20" s="46">
        <v>0</v>
      </c>
      <c r="R20" s="46">
        <v>0</v>
      </c>
      <c r="S20" s="46">
        <v>0</v>
      </c>
      <c r="T20" s="46">
        <v>0</v>
      </c>
      <c r="U20" s="46">
        <v>0</v>
      </c>
      <c r="V20" s="46">
        <v>0</v>
      </c>
    </row>
    <row r="21" spans="1:22" ht="20.100000000000001" customHeight="1">
      <c r="A21" s="44"/>
      <c r="B21" s="45"/>
      <c r="C21" s="44" t="s">
        <v>190</v>
      </c>
      <c r="D21" s="45"/>
      <c r="E21" s="45"/>
      <c r="F21" s="45"/>
      <c r="G21" s="46">
        <f t="shared" ref="G21:V21" si="7">SUM(G22:G23)</f>
        <v>22.66</v>
      </c>
      <c r="H21" s="46">
        <f t="shared" si="7"/>
        <v>22.66</v>
      </c>
      <c r="I21" s="46">
        <f t="shared" si="7"/>
        <v>0</v>
      </c>
      <c r="J21" s="46">
        <f t="shared" si="7"/>
        <v>0</v>
      </c>
      <c r="K21" s="46">
        <f t="shared" si="7"/>
        <v>0</v>
      </c>
      <c r="L21" s="46">
        <f t="shared" si="7"/>
        <v>0</v>
      </c>
      <c r="M21" s="46">
        <f t="shared" si="7"/>
        <v>0</v>
      </c>
      <c r="N21" s="46">
        <f t="shared" si="7"/>
        <v>0</v>
      </c>
      <c r="O21" s="46">
        <f t="shared" si="7"/>
        <v>0</v>
      </c>
      <c r="P21" s="46">
        <f t="shared" si="7"/>
        <v>0</v>
      </c>
      <c r="Q21" s="46">
        <f t="shared" si="7"/>
        <v>0</v>
      </c>
      <c r="R21" s="46">
        <f t="shared" si="7"/>
        <v>0</v>
      </c>
      <c r="S21" s="46">
        <f t="shared" si="7"/>
        <v>0</v>
      </c>
      <c r="T21" s="46">
        <f t="shared" si="7"/>
        <v>0</v>
      </c>
      <c r="U21" s="46">
        <f t="shared" si="7"/>
        <v>0</v>
      </c>
      <c r="V21" s="46">
        <f t="shared" si="7"/>
        <v>0</v>
      </c>
    </row>
    <row r="22" spans="1:22" ht="20.100000000000001" customHeight="1">
      <c r="A22" s="44">
        <v>301</v>
      </c>
      <c r="B22" s="45" t="s">
        <v>191</v>
      </c>
      <c r="C22" s="44" t="s">
        <v>192</v>
      </c>
      <c r="D22" s="45" t="s">
        <v>178</v>
      </c>
      <c r="E22" s="45" t="s">
        <v>134</v>
      </c>
      <c r="F22" s="45" t="s">
        <v>193</v>
      </c>
      <c r="G22" s="46">
        <v>6.16</v>
      </c>
      <c r="H22" s="46">
        <v>6.16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v>0</v>
      </c>
      <c r="P22" s="46">
        <v>0</v>
      </c>
      <c r="Q22" s="46">
        <v>0</v>
      </c>
      <c r="R22" s="46">
        <v>0</v>
      </c>
      <c r="S22" s="46">
        <v>0</v>
      </c>
      <c r="T22" s="46">
        <v>0</v>
      </c>
      <c r="U22" s="46">
        <v>0</v>
      </c>
      <c r="V22" s="46">
        <v>0</v>
      </c>
    </row>
    <row r="23" spans="1:22" ht="20.100000000000001" customHeight="1">
      <c r="A23" s="44">
        <v>301</v>
      </c>
      <c r="B23" s="45" t="s">
        <v>191</v>
      </c>
      <c r="C23" s="44" t="s">
        <v>192</v>
      </c>
      <c r="D23" s="45" t="s">
        <v>182</v>
      </c>
      <c r="E23" s="45" t="s">
        <v>115</v>
      </c>
      <c r="F23" s="45" t="s">
        <v>183</v>
      </c>
      <c r="G23" s="46">
        <v>16.5</v>
      </c>
      <c r="H23" s="46">
        <v>16.5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v>0</v>
      </c>
      <c r="P23" s="46">
        <v>0</v>
      </c>
      <c r="Q23" s="46">
        <v>0</v>
      </c>
      <c r="R23" s="46">
        <v>0</v>
      </c>
      <c r="S23" s="46">
        <v>0</v>
      </c>
      <c r="T23" s="46">
        <v>0</v>
      </c>
      <c r="U23" s="46">
        <v>0</v>
      </c>
      <c r="V23" s="46">
        <v>0</v>
      </c>
    </row>
    <row r="24" spans="1:22" ht="20.100000000000001" customHeight="1">
      <c r="A24" s="44"/>
      <c r="B24" s="45"/>
      <c r="C24" s="44" t="s">
        <v>194</v>
      </c>
      <c r="D24" s="45"/>
      <c r="E24" s="45"/>
      <c r="F24" s="45"/>
      <c r="G24" s="46">
        <f t="shared" ref="G24:V24" si="8">SUM(G25:G26)</f>
        <v>64.759999999999991</v>
      </c>
      <c r="H24" s="46">
        <f t="shared" si="8"/>
        <v>64.759999999999991</v>
      </c>
      <c r="I24" s="46">
        <f t="shared" si="8"/>
        <v>0</v>
      </c>
      <c r="J24" s="46">
        <f t="shared" si="8"/>
        <v>0</v>
      </c>
      <c r="K24" s="46">
        <f t="shared" si="8"/>
        <v>0</v>
      </c>
      <c r="L24" s="46">
        <f t="shared" si="8"/>
        <v>0</v>
      </c>
      <c r="M24" s="46">
        <f t="shared" si="8"/>
        <v>0</v>
      </c>
      <c r="N24" s="46">
        <f t="shared" si="8"/>
        <v>0</v>
      </c>
      <c r="O24" s="46">
        <f t="shared" si="8"/>
        <v>0</v>
      </c>
      <c r="P24" s="46">
        <f t="shared" si="8"/>
        <v>0</v>
      </c>
      <c r="Q24" s="46">
        <f t="shared" si="8"/>
        <v>0</v>
      </c>
      <c r="R24" s="46">
        <f t="shared" si="8"/>
        <v>0</v>
      </c>
      <c r="S24" s="46">
        <f t="shared" si="8"/>
        <v>0</v>
      </c>
      <c r="T24" s="46">
        <f t="shared" si="8"/>
        <v>0</v>
      </c>
      <c r="U24" s="46">
        <f t="shared" si="8"/>
        <v>0</v>
      </c>
      <c r="V24" s="46">
        <f t="shared" si="8"/>
        <v>0</v>
      </c>
    </row>
    <row r="25" spans="1:22" ht="20.100000000000001" customHeight="1">
      <c r="A25" s="44">
        <v>301</v>
      </c>
      <c r="B25" s="45" t="s">
        <v>136</v>
      </c>
      <c r="C25" s="44" t="s">
        <v>195</v>
      </c>
      <c r="D25" s="45" t="s">
        <v>178</v>
      </c>
      <c r="E25" s="45" t="s">
        <v>134</v>
      </c>
      <c r="F25" s="45" t="s">
        <v>193</v>
      </c>
      <c r="G25" s="46">
        <v>17.61</v>
      </c>
      <c r="H25" s="46">
        <v>17.61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v>0</v>
      </c>
      <c r="P25" s="46">
        <v>0</v>
      </c>
      <c r="Q25" s="46">
        <v>0</v>
      </c>
      <c r="R25" s="46">
        <v>0</v>
      </c>
      <c r="S25" s="46">
        <v>0</v>
      </c>
      <c r="T25" s="46">
        <v>0</v>
      </c>
      <c r="U25" s="46">
        <v>0</v>
      </c>
      <c r="V25" s="46">
        <v>0</v>
      </c>
    </row>
    <row r="26" spans="1:22" ht="20.100000000000001" customHeight="1">
      <c r="A26" s="44">
        <v>301</v>
      </c>
      <c r="B26" s="45" t="s">
        <v>136</v>
      </c>
      <c r="C26" s="44" t="s">
        <v>195</v>
      </c>
      <c r="D26" s="45" t="s">
        <v>182</v>
      </c>
      <c r="E26" s="45" t="s">
        <v>115</v>
      </c>
      <c r="F26" s="45" t="s">
        <v>183</v>
      </c>
      <c r="G26" s="46">
        <v>47.15</v>
      </c>
      <c r="H26" s="46">
        <v>47.15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v>0</v>
      </c>
      <c r="P26" s="46">
        <v>0</v>
      </c>
      <c r="Q26" s="46">
        <v>0</v>
      </c>
      <c r="R26" s="46">
        <v>0</v>
      </c>
      <c r="S26" s="46">
        <v>0</v>
      </c>
      <c r="T26" s="46">
        <v>0</v>
      </c>
      <c r="U26" s="46">
        <v>0</v>
      </c>
      <c r="V26" s="46">
        <v>0</v>
      </c>
    </row>
    <row r="27" spans="1:22" ht="20.100000000000001" customHeight="1">
      <c r="A27" s="44"/>
      <c r="B27" s="45"/>
      <c r="C27" s="44" t="s">
        <v>196</v>
      </c>
      <c r="D27" s="45"/>
      <c r="E27" s="45"/>
      <c r="F27" s="45"/>
      <c r="G27" s="46">
        <f t="shared" ref="G27:V27" si="9">SUM(G28:G29)</f>
        <v>2.27</v>
      </c>
      <c r="H27" s="46">
        <f t="shared" si="9"/>
        <v>2.27</v>
      </c>
      <c r="I27" s="46">
        <f t="shared" si="9"/>
        <v>0</v>
      </c>
      <c r="J27" s="46">
        <f t="shared" si="9"/>
        <v>0</v>
      </c>
      <c r="K27" s="46">
        <f t="shared" si="9"/>
        <v>0</v>
      </c>
      <c r="L27" s="46">
        <f t="shared" si="9"/>
        <v>0</v>
      </c>
      <c r="M27" s="46">
        <f t="shared" si="9"/>
        <v>0</v>
      </c>
      <c r="N27" s="46">
        <f t="shared" si="9"/>
        <v>0</v>
      </c>
      <c r="O27" s="46">
        <f t="shared" si="9"/>
        <v>0</v>
      </c>
      <c r="P27" s="46">
        <f t="shared" si="9"/>
        <v>0</v>
      </c>
      <c r="Q27" s="46">
        <f t="shared" si="9"/>
        <v>0</v>
      </c>
      <c r="R27" s="46">
        <f t="shared" si="9"/>
        <v>0</v>
      </c>
      <c r="S27" s="46">
        <f t="shared" si="9"/>
        <v>0</v>
      </c>
      <c r="T27" s="46">
        <f t="shared" si="9"/>
        <v>0</v>
      </c>
      <c r="U27" s="46">
        <f t="shared" si="9"/>
        <v>0</v>
      </c>
      <c r="V27" s="46">
        <f t="shared" si="9"/>
        <v>0</v>
      </c>
    </row>
    <row r="28" spans="1:22" ht="20.100000000000001" customHeight="1">
      <c r="A28" s="44">
        <v>301</v>
      </c>
      <c r="B28" s="45" t="s">
        <v>197</v>
      </c>
      <c r="C28" s="44" t="s">
        <v>198</v>
      </c>
      <c r="D28" s="45" t="s">
        <v>178</v>
      </c>
      <c r="E28" s="45" t="s">
        <v>134</v>
      </c>
      <c r="F28" s="45" t="s">
        <v>193</v>
      </c>
      <c r="G28" s="46">
        <v>0.62</v>
      </c>
      <c r="H28" s="46">
        <v>0.62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v>0</v>
      </c>
      <c r="P28" s="46">
        <v>0</v>
      </c>
      <c r="Q28" s="46">
        <v>0</v>
      </c>
      <c r="R28" s="46">
        <v>0</v>
      </c>
      <c r="S28" s="46">
        <v>0</v>
      </c>
      <c r="T28" s="46">
        <v>0</v>
      </c>
      <c r="U28" s="46">
        <v>0</v>
      </c>
      <c r="V28" s="46">
        <v>0</v>
      </c>
    </row>
    <row r="29" spans="1:22" ht="20.100000000000001" customHeight="1">
      <c r="A29" s="44">
        <v>301</v>
      </c>
      <c r="B29" s="45" t="s">
        <v>197</v>
      </c>
      <c r="C29" s="44" t="s">
        <v>198</v>
      </c>
      <c r="D29" s="45" t="s">
        <v>182</v>
      </c>
      <c r="E29" s="45" t="s">
        <v>115</v>
      </c>
      <c r="F29" s="45" t="s">
        <v>183</v>
      </c>
      <c r="G29" s="46">
        <v>1.65</v>
      </c>
      <c r="H29" s="46">
        <v>1.65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v>0</v>
      </c>
      <c r="P29" s="46">
        <v>0</v>
      </c>
      <c r="Q29" s="46">
        <v>0</v>
      </c>
      <c r="R29" s="46">
        <v>0</v>
      </c>
      <c r="S29" s="46">
        <v>0</v>
      </c>
      <c r="T29" s="46">
        <v>0</v>
      </c>
      <c r="U29" s="46">
        <v>0</v>
      </c>
      <c r="V29" s="46">
        <v>0</v>
      </c>
    </row>
    <row r="30" spans="1:22" ht="20.100000000000001" customHeight="1">
      <c r="A30" s="44"/>
      <c r="B30" s="45"/>
      <c r="C30" s="44" t="s">
        <v>199</v>
      </c>
      <c r="D30" s="45"/>
      <c r="E30" s="45"/>
      <c r="F30" s="45"/>
      <c r="G30" s="46">
        <f t="shared" ref="G30:V30" si="10">SUM(G31:G32)</f>
        <v>2.27</v>
      </c>
      <c r="H30" s="46">
        <f t="shared" si="10"/>
        <v>2.27</v>
      </c>
      <c r="I30" s="46">
        <f t="shared" si="10"/>
        <v>0</v>
      </c>
      <c r="J30" s="46">
        <f t="shared" si="10"/>
        <v>0</v>
      </c>
      <c r="K30" s="46">
        <f t="shared" si="10"/>
        <v>0</v>
      </c>
      <c r="L30" s="46">
        <f t="shared" si="10"/>
        <v>0</v>
      </c>
      <c r="M30" s="46">
        <f t="shared" si="10"/>
        <v>0</v>
      </c>
      <c r="N30" s="46">
        <f t="shared" si="10"/>
        <v>0</v>
      </c>
      <c r="O30" s="46">
        <f t="shared" si="10"/>
        <v>0</v>
      </c>
      <c r="P30" s="46">
        <f t="shared" si="10"/>
        <v>0</v>
      </c>
      <c r="Q30" s="46">
        <f t="shared" si="10"/>
        <v>0</v>
      </c>
      <c r="R30" s="46">
        <f t="shared" si="10"/>
        <v>0</v>
      </c>
      <c r="S30" s="46">
        <f t="shared" si="10"/>
        <v>0</v>
      </c>
      <c r="T30" s="46">
        <f t="shared" si="10"/>
        <v>0</v>
      </c>
      <c r="U30" s="46">
        <f t="shared" si="10"/>
        <v>0</v>
      </c>
      <c r="V30" s="46">
        <f t="shared" si="10"/>
        <v>0</v>
      </c>
    </row>
    <row r="31" spans="1:22" ht="20.100000000000001" customHeight="1">
      <c r="A31" s="44">
        <v>301</v>
      </c>
      <c r="B31" s="45" t="s">
        <v>197</v>
      </c>
      <c r="C31" s="44" t="s">
        <v>198</v>
      </c>
      <c r="D31" s="45" t="s">
        <v>178</v>
      </c>
      <c r="E31" s="45" t="s">
        <v>134</v>
      </c>
      <c r="F31" s="45" t="s">
        <v>193</v>
      </c>
      <c r="G31" s="46">
        <v>0.62</v>
      </c>
      <c r="H31" s="46">
        <v>0.62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v>0</v>
      </c>
      <c r="P31" s="46">
        <v>0</v>
      </c>
      <c r="Q31" s="46">
        <v>0</v>
      </c>
      <c r="R31" s="46">
        <v>0</v>
      </c>
      <c r="S31" s="46">
        <v>0</v>
      </c>
      <c r="T31" s="46">
        <v>0</v>
      </c>
      <c r="U31" s="46">
        <v>0</v>
      </c>
      <c r="V31" s="46">
        <v>0</v>
      </c>
    </row>
    <row r="32" spans="1:22" ht="20.100000000000001" customHeight="1">
      <c r="A32" s="44">
        <v>301</v>
      </c>
      <c r="B32" s="45" t="s">
        <v>197</v>
      </c>
      <c r="C32" s="44" t="s">
        <v>198</v>
      </c>
      <c r="D32" s="45" t="s">
        <v>182</v>
      </c>
      <c r="E32" s="45" t="s">
        <v>115</v>
      </c>
      <c r="F32" s="45" t="s">
        <v>183</v>
      </c>
      <c r="G32" s="46">
        <v>1.65</v>
      </c>
      <c r="H32" s="46">
        <v>1.65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v>0</v>
      </c>
      <c r="P32" s="46">
        <v>0</v>
      </c>
      <c r="Q32" s="46">
        <v>0</v>
      </c>
      <c r="R32" s="46">
        <v>0</v>
      </c>
      <c r="S32" s="46">
        <v>0</v>
      </c>
      <c r="T32" s="46">
        <v>0</v>
      </c>
      <c r="U32" s="46">
        <v>0</v>
      </c>
      <c r="V32" s="46">
        <v>0</v>
      </c>
    </row>
    <row r="33" spans="1:22" ht="20.100000000000001" customHeight="1">
      <c r="A33" s="44"/>
      <c r="B33" s="45"/>
      <c r="C33" s="44" t="s">
        <v>200</v>
      </c>
      <c r="D33" s="45"/>
      <c r="E33" s="45"/>
      <c r="F33" s="45"/>
      <c r="G33" s="46">
        <f t="shared" ref="G33:V33" si="11">SUM(G34:G35)</f>
        <v>1.6199999999999999</v>
      </c>
      <c r="H33" s="46">
        <f t="shared" si="11"/>
        <v>1.6199999999999999</v>
      </c>
      <c r="I33" s="46">
        <f t="shared" si="11"/>
        <v>0</v>
      </c>
      <c r="J33" s="46">
        <f t="shared" si="11"/>
        <v>0</v>
      </c>
      <c r="K33" s="46">
        <f t="shared" si="11"/>
        <v>0</v>
      </c>
      <c r="L33" s="46">
        <f t="shared" si="11"/>
        <v>0</v>
      </c>
      <c r="M33" s="46">
        <f t="shared" si="11"/>
        <v>0</v>
      </c>
      <c r="N33" s="46">
        <f t="shared" si="11"/>
        <v>0</v>
      </c>
      <c r="O33" s="46">
        <f t="shared" si="11"/>
        <v>0</v>
      </c>
      <c r="P33" s="46">
        <f t="shared" si="11"/>
        <v>0</v>
      </c>
      <c r="Q33" s="46">
        <f t="shared" si="11"/>
        <v>0</v>
      </c>
      <c r="R33" s="46">
        <f t="shared" si="11"/>
        <v>0</v>
      </c>
      <c r="S33" s="46">
        <f t="shared" si="11"/>
        <v>0</v>
      </c>
      <c r="T33" s="46">
        <f t="shared" si="11"/>
        <v>0</v>
      </c>
      <c r="U33" s="46">
        <f t="shared" si="11"/>
        <v>0</v>
      </c>
      <c r="V33" s="46">
        <f t="shared" si="11"/>
        <v>0</v>
      </c>
    </row>
    <row r="34" spans="1:22" ht="20.100000000000001" customHeight="1">
      <c r="A34" s="44">
        <v>301</v>
      </c>
      <c r="B34" s="45" t="s">
        <v>197</v>
      </c>
      <c r="C34" s="44" t="s">
        <v>198</v>
      </c>
      <c r="D34" s="45" t="s">
        <v>178</v>
      </c>
      <c r="E34" s="45" t="s">
        <v>134</v>
      </c>
      <c r="F34" s="45" t="s">
        <v>193</v>
      </c>
      <c r="G34" s="46">
        <v>0.44</v>
      </c>
      <c r="H34" s="46">
        <v>0.44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v>0</v>
      </c>
      <c r="P34" s="46">
        <v>0</v>
      </c>
      <c r="Q34" s="46">
        <v>0</v>
      </c>
      <c r="R34" s="46">
        <v>0</v>
      </c>
      <c r="S34" s="46">
        <v>0</v>
      </c>
      <c r="T34" s="46">
        <v>0</v>
      </c>
      <c r="U34" s="46">
        <v>0</v>
      </c>
      <c r="V34" s="46">
        <v>0</v>
      </c>
    </row>
    <row r="35" spans="1:22" ht="20.100000000000001" customHeight="1">
      <c r="A35" s="44">
        <v>301</v>
      </c>
      <c r="B35" s="45" t="s">
        <v>197</v>
      </c>
      <c r="C35" s="44" t="s">
        <v>198</v>
      </c>
      <c r="D35" s="45" t="s">
        <v>182</v>
      </c>
      <c r="E35" s="45" t="s">
        <v>115</v>
      </c>
      <c r="F35" s="45" t="s">
        <v>183</v>
      </c>
      <c r="G35" s="46">
        <v>1.18</v>
      </c>
      <c r="H35" s="46">
        <v>1.18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v>0</v>
      </c>
      <c r="P35" s="46">
        <v>0</v>
      </c>
      <c r="Q35" s="46">
        <v>0</v>
      </c>
      <c r="R35" s="46">
        <v>0</v>
      </c>
      <c r="S35" s="46">
        <v>0</v>
      </c>
      <c r="T35" s="46">
        <v>0</v>
      </c>
      <c r="U35" s="46">
        <v>0</v>
      </c>
      <c r="V35" s="46">
        <v>0</v>
      </c>
    </row>
    <row r="36" spans="1:22" ht="20.100000000000001" customHeight="1">
      <c r="A36" s="44"/>
      <c r="B36" s="45"/>
      <c r="C36" s="44" t="s">
        <v>201</v>
      </c>
      <c r="D36" s="45"/>
      <c r="E36" s="45"/>
      <c r="F36" s="45"/>
      <c r="G36" s="46">
        <f t="shared" ref="G36:V36" si="12">SUM(G37:G38)</f>
        <v>38.85</v>
      </c>
      <c r="H36" s="46">
        <f t="shared" si="12"/>
        <v>38.85</v>
      </c>
      <c r="I36" s="46">
        <f t="shared" si="12"/>
        <v>0</v>
      </c>
      <c r="J36" s="46">
        <f t="shared" si="12"/>
        <v>0</v>
      </c>
      <c r="K36" s="46">
        <f t="shared" si="12"/>
        <v>0</v>
      </c>
      <c r="L36" s="46">
        <f t="shared" si="12"/>
        <v>0</v>
      </c>
      <c r="M36" s="46">
        <f t="shared" si="12"/>
        <v>0</v>
      </c>
      <c r="N36" s="46">
        <f t="shared" si="12"/>
        <v>0</v>
      </c>
      <c r="O36" s="46">
        <f t="shared" si="12"/>
        <v>0</v>
      </c>
      <c r="P36" s="46">
        <f t="shared" si="12"/>
        <v>0</v>
      </c>
      <c r="Q36" s="46">
        <f t="shared" si="12"/>
        <v>0</v>
      </c>
      <c r="R36" s="46">
        <f t="shared" si="12"/>
        <v>0</v>
      </c>
      <c r="S36" s="46">
        <f t="shared" si="12"/>
        <v>0</v>
      </c>
      <c r="T36" s="46">
        <f t="shared" si="12"/>
        <v>0</v>
      </c>
      <c r="U36" s="46">
        <f t="shared" si="12"/>
        <v>0</v>
      </c>
      <c r="V36" s="46">
        <f t="shared" si="12"/>
        <v>0</v>
      </c>
    </row>
    <row r="37" spans="1:22" ht="20.100000000000001" customHeight="1">
      <c r="A37" s="44">
        <v>301</v>
      </c>
      <c r="B37" s="45" t="s">
        <v>202</v>
      </c>
      <c r="C37" s="44" t="s">
        <v>159</v>
      </c>
      <c r="D37" s="45" t="s">
        <v>178</v>
      </c>
      <c r="E37" s="45" t="s">
        <v>129</v>
      </c>
      <c r="F37" s="45" t="s">
        <v>203</v>
      </c>
      <c r="G37" s="46">
        <v>10.56</v>
      </c>
      <c r="H37" s="46">
        <v>10.56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v>0</v>
      </c>
      <c r="P37" s="46">
        <v>0</v>
      </c>
      <c r="Q37" s="46">
        <v>0</v>
      </c>
      <c r="R37" s="46">
        <v>0</v>
      </c>
      <c r="S37" s="46">
        <v>0</v>
      </c>
      <c r="T37" s="46">
        <v>0</v>
      </c>
      <c r="U37" s="46">
        <v>0</v>
      </c>
      <c r="V37" s="46">
        <v>0</v>
      </c>
    </row>
    <row r="38" spans="1:22" ht="20.100000000000001" customHeight="1">
      <c r="A38" s="44">
        <v>301</v>
      </c>
      <c r="B38" s="45" t="s">
        <v>202</v>
      </c>
      <c r="C38" s="44" t="s">
        <v>159</v>
      </c>
      <c r="D38" s="45" t="s">
        <v>182</v>
      </c>
      <c r="E38" s="45" t="s">
        <v>115</v>
      </c>
      <c r="F38" s="45" t="s">
        <v>183</v>
      </c>
      <c r="G38" s="46">
        <v>28.29</v>
      </c>
      <c r="H38" s="46">
        <v>28.29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v>0</v>
      </c>
      <c r="P38" s="46">
        <v>0</v>
      </c>
      <c r="Q38" s="46">
        <v>0</v>
      </c>
      <c r="R38" s="46">
        <v>0</v>
      </c>
      <c r="S38" s="46">
        <v>0</v>
      </c>
      <c r="T38" s="46">
        <v>0</v>
      </c>
      <c r="U38" s="46">
        <v>0</v>
      </c>
      <c r="V38" s="46">
        <v>0</v>
      </c>
    </row>
    <row r="39" spans="1:22" ht="20.100000000000001" customHeight="1">
      <c r="A39" s="44"/>
      <c r="B39" s="45"/>
      <c r="C39" s="44" t="s">
        <v>204</v>
      </c>
      <c r="D39" s="45"/>
      <c r="E39" s="45"/>
      <c r="F39" s="45"/>
      <c r="G39" s="46">
        <f t="shared" ref="G39:V39" si="13">SUM(G40:G41)</f>
        <v>9.4400000000000013</v>
      </c>
      <c r="H39" s="46">
        <f t="shared" si="13"/>
        <v>9.4400000000000013</v>
      </c>
      <c r="I39" s="46">
        <f t="shared" si="13"/>
        <v>0</v>
      </c>
      <c r="J39" s="46">
        <f t="shared" si="13"/>
        <v>0</v>
      </c>
      <c r="K39" s="46">
        <f t="shared" si="13"/>
        <v>0</v>
      </c>
      <c r="L39" s="46">
        <f t="shared" si="13"/>
        <v>0</v>
      </c>
      <c r="M39" s="46">
        <f t="shared" si="13"/>
        <v>0</v>
      </c>
      <c r="N39" s="46">
        <f t="shared" si="13"/>
        <v>0</v>
      </c>
      <c r="O39" s="46">
        <f t="shared" si="13"/>
        <v>0</v>
      </c>
      <c r="P39" s="46">
        <f t="shared" si="13"/>
        <v>0</v>
      </c>
      <c r="Q39" s="46">
        <f t="shared" si="13"/>
        <v>0</v>
      </c>
      <c r="R39" s="46">
        <f t="shared" si="13"/>
        <v>0</v>
      </c>
      <c r="S39" s="46">
        <f t="shared" si="13"/>
        <v>0</v>
      </c>
      <c r="T39" s="46">
        <f t="shared" si="13"/>
        <v>0</v>
      </c>
      <c r="U39" s="46">
        <f t="shared" si="13"/>
        <v>0</v>
      </c>
      <c r="V39" s="46">
        <f t="shared" si="13"/>
        <v>0</v>
      </c>
    </row>
    <row r="40" spans="1:22" ht="20.100000000000001" customHeight="1">
      <c r="A40" s="44">
        <v>301</v>
      </c>
      <c r="B40" s="45" t="s">
        <v>134</v>
      </c>
      <c r="C40" s="44" t="s">
        <v>180</v>
      </c>
      <c r="D40" s="45" t="s">
        <v>178</v>
      </c>
      <c r="E40" s="45" t="s">
        <v>115</v>
      </c>
      <c r="F40" s="45" t="s">
        <v>179</v>
      </c>
      <c r="G40" s="46">
        <v>2.4500000000000002</v>
      </c>
      <c r="H40" s="46">
        <v>2.4500000000000002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v>0</v>
      </c>
      <c r="P40" s="46">
        <v>0</v>
      </c>
      <c r="Q40" s="46">
        <v>0</v>
      </c>
      <c r="R40" s="46">
        <v>0</v>
      </c>
      <c r="S40" s="46">
        <v>0</v>
      </c>
      <c r="T40" s="46">
        <v>0</v>
      </c>
      <c r="U40" s="46">
        <v>0</v>
      </c>
      <c r="V40" s="46">
        <v>0</v>
      </c>
    </row>
    <row r="41" spans="1:22" ht="20.100000000000001" customHeight="1">
      <c r="A41" s="44">
        <v>301</v>
      </c>
      <c r="B41" s="45" t="s">
        <v>134</v>
      </c>
      <c r="C41" s="44" t="s">
        <v>180</v>
      </c>
      <c r="D41" s="45" t="s">
        <v>182</v>
      </c>
      <c r="E41" s="45" t="s">
        <v>115</v>
      </c>
      <c r="F41" s="45" t="s">
        <v>183</v>
      </c>
      <c r="G41" s="46">
        <v>6.99</v>
      </c>
      <c r="H41" s="46">
        <v>6.99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v>0</v>
      </c>
      <c r="P41" s="46">
        <v>0</v>
      </c>
      <c r="Q41" s="46">
        <v>0</v>
      </c>
      <c r="R41" s="46">
        <v>0</v>
      </c>
      <c r="S41" s="46">
        <v>0</v>
      </c>
      <c r="T41" s="46">
        <v>0</v>
      </c>
      <c r="U41" s="46">
        <v>0</v>
      </c>
      <c r="V41" s="46">
        <v>0</v>
      </c>
    </row>
    <row r="42" spans="1:22" ht="20.100000000000001" customHeight="1">
      <c r="A42" s="44"/>
      <c r="B42" s="45"/>
      <c r="C42" s="44" t="s">
        <v>205</v>
      </c>
      <c r="D42" s="45"/>
      <c r="E42" s="45"/>
      <c r="F42" s="45"/>
      <c r="G42" s="46">
        <f t="shared" ref="G42:V42" si="14">SUM(G43:G44)</f>
        <v>26.99</v>
      </c>
      <c r="H42" s="46">
        <f t="shared" si="14"/>
        <v>26.99</v>
      </c>
      <c r="I42" s="46">
        <f t="shared" si="14"/>
        <v>0</v>
      </c>
      <c r="J42" s="46">
        <f t="shared" si="14"/>
        <v>0</v>
      </c>
      <c r="K42" s="46">
        <f t="shared" si="14"/>
        <v>0</v>
      </c>
      <c r="L42" s="46">
        <f t="shared" si="14"/>
        <v>0</v>
      </c>
      <c r="M42" s="46">
        <f t="shared" si="14"/>
        <v>0</v>
      </c>
      <c r="N42" s="46">
        <f t="shared" si="14"/>
        <v>0</v>
      </c>
      <c r="O42" s="46">
        <f t="shared" si="14"/>
        <v>0</v>
      </c>
      <c r="P42" s="46">
        <f t="shared" si="14"/>
        <v>0</v>
      </c>
      <c r="Q42" s="46">
        <f t="shared" si="14"/>
        <v>0</v>
      </c>
      <c r="R42" s="46">
        <f t="shared" si="14"/>
        <v>0</v>
      </c>
      <c r="S42" s="46">
        <f t="shared" si="14"/>
        <v>0</v>
      </c>
      <c r="T42" s="46">
        <f t="shared" si="14"/>
        <v>0</v>
      </c>
      <c r="U42" s="46">
        <f t="shared" si="14"/>
        <v>0</v>
      </c>
      <c r="V42" s="46">
        <f t="shared" si="14"/>
        <v>0</v>
      </c>
    </row>
    <row r="43" spans="1:22" ht="20.100000000000001" customHeight="1">
      <c r="A43" s="44">
        <v>301</v>
      </c>
      <c r="B43" s="45" t="s">
        <v>129</v>
      </c>
      <c r="C43" s="44" t="s">
        <v>189</v>
      </c>
      <c r="D43" s="45" t="s">
        <v>178</v>
      </c>
      <c r="E43" s="45" t="s">
        <v>115</v>
      </c>
      <c r="F43" s="45" t="s">
        <v>179</v>
      </c>
      <c r="G43" s="46">
        <v>7.34</v>
      </c>
      <c r="H43" s="46">
        <v>7.34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v>0</v>
      </c>
      <c r="P43" s="46">
        <v>0</v>
      </c>
      <c r="Q43" s="46">
        <v>0</v>
      </c>
      <c r="R43" s="46">
        <v>0</v>
      </c>
      <c r="S43" s="46">
        <v>0</v>
      </c>
      <c r="T43" s="46">
        <v>0</v>
      </c>
      <c r="U43" s="46">
        <v>0</v>
      </c>
      <c r="V43" s="46">
        <v>0</v>
      </c>
    </row>
    <row r="44" spans="1:22" ht="20.100000000000001" customHeight="1">
      <c r="A44" s="44">
        <v>301</v>
      </c>
      <c r="B44" s="45" t="s">
        <v>129</v>
      </c>
      <c r="C44" s="44" t="s">
        <v>189</v>
      </c>
      <c r="D44" s="45" t="s">
        <v>182</v>
      </c>
      <c r="E44" s="45" t="s">
        <v>115</v>
      </c>
      <c r="F44" s="45" t="s">
        <v>183</v>
      </c>
      <c r="G44" s="46">
        <v>19.649999999999999</v>
      </c>
      <c r="H44" s="46">
        <v>19.649999999999999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v>0</v>
      </c>
      <c r="P44" s="46">
        <v>0</v>
      </c>
      <c r="Q44" s="46">
        <v>0</v>
      </c>
      <c r="R44" s="46">
        <v>0</v>
      </c>
      <c r="S44" s="46">
        <v>0</v>
      </c>
      <c r="T44" s="46">
        <v>0</v>
      </c>
      <c r="U44" s="46">
        <v>0</v>
      </c>
      <c r="V44" s="46">
        <v>0</v>
      </c>
    </row>
    <row r="45" spans="1:22" ht="20.100000000000001" customHeight="1">
      <c r="A45" s="44"/>
      <c r="B45" s="45"/>
      <c r="C45" s="44" t="s">
        <v>206</v>
      </c>
      <c r="D45" s="45"/>
      <c r="E45" s="45"/>
      <c r="F45" s="45"/>
      <c r="G45" s="46">
        <f t="shared" ref="G45:V45" si="15">SUM(G46:G47)</f>
        <v>79.2</v>
      </c>
      <c r="H45" s="46">
        <f t="shared" si="15"/>
        <v>79.2</v>
      </c>
      <c r="I45" s="46">
        <f t="shared" si="15"/>
        <v>0</v>
      </c>
      <c r="J45" s="46">
        <f t="shared" si="15"/>
        <v>0</v>
      </c>
      <c r="K45" s="46">
        <f t="shared" si="15"/>
        <v>0</v>
      </c>
      <c r="L45" s="46">
        <f t="shared" si="15"/>
        <v>0</v>
      </c>
      <c r="M45" s="46">
        <f t="shared" si="15"/>
        <v>0</v>
      </c>
      <c r="N45" s="46">
        <f t="shared" si="15"/>
        <v>0</v>
      </c>
      <c r="O45" s="46">
        <f t="shared" si="15"/>
        <v>0</v>
      </c>
      <c r="P45" s="46">
        <f t="shared" si="15"/>
        <v>0</v>
      </c>
      <c r="Q45" s="46">
        <f t="shared" si="15"/>
        <v>0</v>
      </c>
      <c r="R45" s="46">
        <f t="shared" si="15"/>
        <v>0</v>
      </c>
      <c r="S45" s="46">
        <f t="shared" si="15"/>
        <v>0</v>
      </c>
      <c r="T45" s="46">
        <f t="shared" si="15"/>
        <v>0</v>
      </c>
      <c r="U45" s="46">
        <f t="shared" si="15"/>
        <v>0</v>
      </c>
      <c r="V45" s="46">
        <f t="shared" si="15"/>
        <v>0</v>
      </c>
    </row>
    <row r="46" spans="1:22" ht="20.100000000000001" customHeight="1">
      <c r="A46" s="44">
        <v>301</v>
      </c>
      <c r="B46" s="45" t="s">
        <v>129</v>
      </c>
      <c r="C46" s="44" t="s">
        <v>189</v>
      </c>
      <c r="D46" s="45" t="s">
        <v>178</v>
      </c>
      <c r="E46" s="45" t="s">
        <v>115</v>
      </c>
      <c r="F46" s="45" t="s">
        <v>179</v>
      </c>
      <c r="G46" s="46">
        <v>11.52</v>
      </c>
      <c r="H46" s="46">
        <v>11.52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v>0</v>
      </c>
      <c r="P46" s="46">
        <v>0</v>
      </c>
      <c r="Q46" s="46">
        <v>0</v>
      </c>
      <c r="R46" s="46">
        <v>0</v>
      </c>
      <c r="S46" s="46">
        <v>0</v>
      </c>
      <c r="T46" s="46">
        <v>0</v>
      </c>
      <c r="U46" s="46">
        <v>0</v>
      </c>
      <c r="V46" s="46">
        <v>0</v>
      </c>
    </row>
    <row r="47" spans="1:22" ht="20.100000000000001" customHeight="1">
      <c r="A47" s="44">
        <v>301</v>
      </c>
      <c r="B47" s="45" t="s">
        <v>129</v>
      </c>
      <c r="C47" s="44" t="s">
        <v>189</v>
      </c>
      <c r="D47" s="45" t="s">
        <v>182</v>
      </c>
      <c r="E47" s="45" t="s">
        <v>115</v>
      </c>
      <c r="F47" s="45" t="s">
        <v>183</v>
      </c>
      <c r="G47" s="46">
        <v>67.680000000000007</v>
      </c>
      <c r="H47" s="46">
        <v>67.680000000000007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v>0</v>
      </c>
      <c r="P47" s="46">
        <v>0</v>
      </c>
      <c r="Q47" s="46">
        <v>0</v>
      </c>
      <c r="R47" s="46">
        <v>0</v>
      </c>
      <c r="S47" s="46">
        <v>0</v>
      </c>
      <c r="T47" s="46">
        <v>0</v>
      </c>
      <c r="U47" s="46">
        <v>0</v>
      </c>
      <c r="V47" s="46">
        <v>0</v>
      </c>
    </row>
    <row r="48" spans="1:22" ht="20.100000000000001" customHeight="1">
      <c r="A48" s="44"/>
      <c r="B48" s="45"/>
      <c r="C48" s="44" t="s">
        <v>207</v>
      </c>
      <c r="D48" s="45"/>
      <c r="E48" s="45"/>
      <c r="F48" s="45"/>
      <c r="G48" s="46">
        <f t="shared" ref="G48:V48" si="16">G49</f>
        <v>5.09</v>
      </c>
      <c r="H48" s="46">
        <f t="shared" si="16"/>
        <v>5.09</v>
      </c>
      <c r="I48" s="46">
        <f t="shared" si="16"/>
        <v>0</v>
      </c>
      <c r="J48" s="46">
        <f t="shared" si="16"/>
        <v>0</v>
      </c>
      <c r="K48" s="46">
        <f t="shared" si="16"/>
        <v>0</v>
      </c>
      <c r="L48" s="46">
        <f t="shared" si="16"/>
        <v>0</v>
      </c>
      <c r="M48" s="46">
        <f t="shared" si="16"/>
        <v>0</v>
      </c>
      <c r="N48" s="46">
        <f t="shared" si="16"/>
        <v>0</v>
      </c>
      <c r="O48" s="46">
        <f t="shared" si="16"/>
        <v>0</v>
      </c>
      <c r="P48" s="46">
        <f t="shared" si="16"/>
        <v>0</v>
      </c>
      <c r="Q48" s="46">
        <f t="shared" si="16"/>
        <v>0</v>
      </c>
      <c r="R48" s="46">
        <f t="shared" si="16"/>
        <v>0</v>
      </c>
      <c r="S48" s="46">
        <f t="shared" si="16"/>
        <v>0</v>
      </c>
      <c r="T48" s="46">
        <f t="shared" si="16"/>
        <v>0</v>
      </c>
      <c r="U48" s="46">
        <f t="shared" si="16"/>
        <v>0</v>
      </c>
      <c r="V48" s="46">
        <f t="shared" si="16"/>
        <v>0</v>
      </c>
    </row>
    <row r="49" spans="1:22" ht="20.100000000000001" customHeight="1">
      <c r="A49" s="44">
        <v>303</v>
      </c>
      <c r="B49" s="45" t="s">
        <v>134</v>
      </c>
      <c r="C49" s="44" t="s">
        <v>208</v>
      </c>
      <c r="D49" s="45" t="s">
        <v>209</v>
      </c>
      <c r="E49" s="45" t="s">
        <v>113</v>
      </c>
      <c r="F49" s="45" t="s">
        <v>210</v>
      </c>
      <c r="G49" s="46">
        <v>5.09</v>
      </c>
      <c r="H49" s="46">
        <v>5.09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v>0</v>
      </c>
      <c r="P49" s="46">
        <v>0</v>
      </c>
      <c r="Q49" s="46">
        <v>0</v>
      </c>
      <c r="R49" s="46">
        <v>0</v>
      </c>
      <c r="S49" s="46">
        <v>0</v>
      </c>
      <c r="T49" s="46">
        <v>0</v>
      </c>
      <c r="U49" s="46">
        <v>0</v>
      </c>
      <c r="V49" s="46">
        <v>0</v>
      </c>
    </row>
    <row r="50" spans="1:22" ht="20.100000000000001" customHeight="1">
      <c r="A50" s="44"/>
      <c r="B50" s="45"/>
      <c r="C50" s="44" t="s">
        <v>211</v>
      </c>
      <c r="D50" s="45"/>
      <c r="E50" s="45"/>
      <c r="F50" s="45"/>
      <c r="G50" s="46">
        <f t="shared" ref="G50:V50" si="17">G51</f>
        <v>11.11</v>
      </c>
      <c r="H50" s="46">
        <f t="shared" si="17"/>
        <v>11.11</v>
      </c>
      <c r="I50" s="46">
        <f t="shared" si="17"/>
        <v>0</v>
      </c>
      <c r="J50" s="46">
        <f t="shared" si="17"/>
        <v>0</v>
      </c>
      <c r="K50" s="46">
        <f t="shared" si="17"/>
        <v>0</v>
      </c>
      <c r="L50" s="46">
        <f t="shared" si="17"/>
        <v>0</v>
      </c>
      <c r="M50" s="46">
        <f t="shared" si="17"/>
        <v>0</v>
      </c>
      <c r="N50" s="46">
        <f t="shared" si="17"/>
        <v>0</v>
      </c>
      <c r="O50" s="46">
        <f t="shared" si="17"/>
        <v>0</v>
      </c>
      <c r="P50" s="46">
        <f t="shared" si="17"/>
        <v>0</v>
      </c>
      <c r="Q50" s="46">
        <f t="shared" si="17"/>
        <v>0</v>
      </c>
      <c r="R50" s="46">
        <f t="shared" si="17"/>
        <v>0</v>
      </c>
      <c r="S50" s="46">
        <f t="shared" si="17"/>
        <v>0</v>
      </c>
      <c r="T50" s="46">
        <f t="shared" si="17"/>
        <v>0</v>
      </c>
      <c r="U50" s="46">
        <f t="shared" si="17"/>
        <v>0</v>
      </c>
      <c r="V50" s="46">
        <f t="shared" si="17"/>
        <v>0</v>
      </c>
    </row>
    <row r="51" spans="1:22" ht="20.100000000000001" customHeight="1">
      <c r="A51" s="44">
        <v>303</v>
      </c>
      <c r="B51" s="45" t="s">
        <v>134</v>
      </c>
      <c r="C51" s="44" t="s">
        <v>208</v>
      </c>
      <c r="D51" s="45" t="s">
        <v>209</v>
      </c>
      <c r="E51" s="45" t="s">
        <v>113</v>
      </c>
      <c r="F51" s="45" t="s">
        <v>210</v>
      </c>
      <c r="G51" s="46">
        <v>11.11</v>
      </c>
      <c r="H51" s="46">
        <v>11.11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v>0</v>
      </c>
      <c r="O51" s="46">
        <v>0</v>
      </c>
      <c r="P51" s="46">
        <v>0</v>
      </c>
      <c r="Q51" s="46">
        <v>0</v>
      </c>
      <c r="R51" s="46">
        <v>0</v>
      </c>
      <c r="S51" s="46">
        <v>0</v>
      </c>
      <c r="T51" s="46">
        <v>0</v>
      </c>
      <c r="U51" s="46">
        <v>0</v>
      </c>
      <c r="V51" s="46">
        <v>0</v>
      </c>
    </row>
    <row r="52" spans="1:22" ht="20.100000000000001" customHeight="1">
      <c r="A52" s="44"/>
      <c r="B52" s="45"/>
      <c r="C52" s="44" t="s">
        <v>348</v>
      </c>
      <c r="D52" s="45"/>
      <c r="E52" s="45"/>
      <c r="F52" s="45"/>
      <c r="G52" s="46">
        <f t="shared" ref="G52:V52" si="18">G53</f>
        <v>804.34</v>
      </c>
      <c r="H52" s="46">
        <f t="shared" si="18"/>
        <v>804.34</v>
      </c>
      <c r="I52" s="46">
        <f t="shared" si="18"/>
        <v>0</v>
      </c>
      <c r="J52" s="46">
        <f t="shared" si="18"/>
        <v>0</v>
      </c>
      <c r="K52" s="46">
        <f t="shared" si="18"/>
        <v>0</v>
      </c>
      <c r="L52" s="46">
        <f t="shared" si="18"/>
        <v>0</v>
      </c>
      <c r="M52" s="46">
        <f t="shared" si="18"/>
        <v>0</v>
      </c>
      <c r="N52" s="46">
        <f t="shared" si="18"/>
        <v>0</v>
      </c>
      <c r="O52" s="46">
        <f t="shared" si="18"/>
        <v>0</v>
      </c>
      <c r="P52" s="46">
        <f t="shared" si="18"/>
        <v>0</v>
      </c>
      <c r="Q52" s="46">
        <f t="shared" si="18"/>
        <v>0</v>
      </c>
      <c r="R52" s="46">
        <f t="shared" si="18"/>
        <v>0</v>
      </c>
      <c r="S52" s="46">
        <f t="shared" si="18"/>
        <v>0</v>
      </c>
      <c r="T52" s="46">
        <f t="shared" si="18"/>
        <v>0</v>
      </c>
      <c r="U52" s="46">
        <f t="shared" si="18"/>
        <v>0</v>
      </c>
      <c r="V52" s="46">
        <f t="shared" si="18"/>
        <v>0</v>
      </c>
    </row>
    <row r="53" spans="1:22" ht="20.100000000000001" customHeight="1">
      <c r="A53" s="44">
        <v>301</v>
      </c>
      <c r="B53" s="45" t="s">
        <v>115</v>
      </c>
      <c r="C53" s="44" t="s">
        <v>177</v>
      </c>
      <c r="D53" s="45" t="s">
        <v>182</v>
      </c>
      <c r="E53" s="45" t="s">
        <v>115</v>
      </c>
      <c r="F53" s="45" t="s">
        <v>183</v>
      </c>
      <c r="G53" s="46">
        <v>804.34</v>
      </c>
      <c r="H53" s="46">
        <v>804.34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v>0</v>
      </c>
      <c r="O53" s="46">
        <v>0</v>
      </c>
      <c r="P53" s="46">
        <v>0</v>
      </c>
      <c r="Q53" s="46">
        <v>0</v>
      </c>
      <c r="R53" s="46">
        <v>0</v>
      </c>
      <c r="S53" s="46">
        <v>0</v>
      </c>
      <c r="T53" s="46">
        <v>0</v>
      </c>
      <c r="U53" s="46">
        <v>0</v>
      </c>
      <c r="V53" s="46">
        <v>0</v>
      </c>
    </row>
    <row r="54" spans="1:22" ht="20.100000000000001" customHeight="1">
      <c r="A54" s="44"/>
      <c r="B54" s="45"/>
      <c r="C54" s="44" t="s">
        <v>212</v>
      </c>
      <c r="D54" s="45"/>
      <c r="E54" s="45"/>
      <c r="F54" s="45"/>
      <c r="G54" s="46">
        <f t="shared" ref="G54:V54" si="19">SUM(G55:G56)</f>
        <v>0.64999999999999991</v>
      </c>
      <c r="H54" s="46">
        <f t="shared" si="19"/>
        <v>0.64999999999999991</v>
      </c>
      <c r="I54" s="46">
        <f t="shared" si="19"/>
        <v>0</v>
      </c>
      <c r="J54" s="46">
        <f t="shared" si="19"/>
        <v>0</v>
      </c>
      <c r="K54" s="46">
        <f t="shared" si="19"/>
        <v>0</v>
      </c>
      <c r="L54" s="46">
        <f t="shared" si="19"/>
        <v>0</v>
      </c>
      <c r="M54" s="46">
        <f t="shared" si="19"/>
        <v>0</v>
      </c>
      <c r="N54" s="46">
        <f t="shared" si="19"/>
        <v>0</v>
      </c>
      <c r="O54" s="46">
        <f t="shared" si="19"/>
        <v>0</v>
      </c>
      <c r="P54" s="46">
        <f t="shared" si="19"/>
        <v>0</v>
      </c>
      <c r="Q54" s="46">
        <f t="shared" si="19"/>
        <v>0</v>
      </c>
      <c r="R54" s="46">
        <f t="shared" si="19"/>
        <v>0</v>
      </c>
      <c r="S54" s="46">
        <f t="shared" si="19"/>
        <v>0</v>
      </c>
      <c r="T54" s="46">
        <f t="shared" si="19"/>
        <v>0</v>
      </c>
      <c r="U54" s="46">
        <f t="shared" si="19"/>
        <v>0</v>
      </c>
      <c r="V54" s="46">
        <f t="shared" si="19"/>
        <v>0</v>
      </c>
    </row>
    <row r="55" spans="1:22" ht="20.100000000000001" customHeight="1">
      <c r="A55" s="44">
        <v>301</v>
      </c>
      <c r="B55" s="45" t="s">
        <v>213</v>
      </c>
      <c r="C55" s="44" t="s">
        <v>214</v>
      </c>
      <c r="D55" s="45" t="s">
        <v>178</v>
      </c>
      <c r="E55" s="45" t="s">
        <v>213</v>
      </c>
      <c r="F55" s="45" t="s">
        <v>349</v>
      </c>
      <c r="G55" s="46">
        <v>0.08</v>
      </c>
      <c r="H55" s="46">
        <v>0.08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v>0</v>
      </c>
      <c r="O55" s="46">
        <v>0</v>
      </c>
      <c r="P55" s="46">
        <v>0</v>
      </c>
      <c r="Q55" s="46">
        <v>0</v>
      </c>
      <c r="R55" s="46">
        <v>0</v>
      </c>
      <c r="S55" s="46">
        <v>0</v>
      </c>
      <c r="T55" s="46">
        <v>0</v>
      </c>
      <c r="U55" s="46">
        <v>0</v>
      </c>
      <c r="V55" s="46">
        <v>0</v>
      </c>
    </row>
    <row r="56" spans="1:22" ht="20.100000000000001" customHeight="1">
      <c r="A56" s="44">
        <v>301</v>
      </c>
      <c r="B56" s="45" t="s">
        <v>213</v>
      </c>
      <c r="C56" s="44" t="s">
        <v>214</v>
      </c>
      <c r="D56" s="45" t="s">
        <v>182</v>
      </c>
      <c r="E56" s="45" t="s">
        <v>115</v>
      </c>
      <c r="F56" s="45" t="s">
        <v>183</v>
      </c>
      <c r="G56" s="46">
        <v>0.56999999999999995</v>
      </c>
      <c r="H56" s="46">
        <v>0.56999999999999995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v>0</v>
      </c>
      <c r="O56" s="46">
        <v>0</v>
      </c>
      <c r="P56" s="46">
        <v>0</v>
      </c>
      <c r="Q56" s="46">
        <v>0</v>
      </c>
      <c r="R56" s="46">
        <v>0</v>
      </c>
      <c r="S56" s="46">
        <v>0</v>
      </c>
      <c r="T56" s="46">
        <v>0</v>
      </c>
      <c r="U56" s="46">
        <v>0</v>
      </c>
      <c r="V56" s="46">
        <v>0</v>
      </c>
    </row>
    <row r="57" spans="1:22" ht="20.100000000000001" customHeight="1">
      <c r="A57" s="44"/>
      <c r="B57" s="45"/>
      <c r="C57" s="44" t="s">
        <v>215</v>
      </c>
      <c r="D57" s="45"/>
      <c r="E57" s="45"/>
      <c r="F57" s="45"/>
      <c r="G57" s="46">
        <f t="shared" ref="G57:V57" si="20">SUM(G58:G59)</f>
        <v>12.95</v>
      </c>
      <c r="H57" s="46">
        <f t="shared" si="20"/>
        <v>12.95</v>
      </c>
      <c r="I57" s="46">
        <f t="shared" si="20"/>
        <v>0</v>
      </c>
      <c r="J57" s="46">
        <f t="shared" si="20"/>
        <v>0</v>
      </c>
      <c r="K57" s="46">
        <f t="shared" si="20"/>
        <v>0</v>
      </c>
      <c r="L57" s="46">
        <f t="shared" si="20"/>
        <v>0</v>
      </c>
      <c r="M57" s="46">
        <f t="shared" si="20"/>
        <v>0</v>
      </c>
      <c r="N57" s="46">
        <f t="shared" si="20"/>
        <v>0</v>
      </c>
      <c r="O57" s="46">
        <f t="shared" si="20"/>
        <v>0</v>
      </c>
      <c r="P57" s="46">
        <f t="shared" si="20"/>
        <v>0</v>
      </c>
      <c r="Q57" s="46">
        <f t="shared" si="20"/>
        <v>0</v>
      </c>
      <c r="R57" s="46">
        <f t="shared" si="20"/>
        <v>0</v>
      </c>
      <c r="S57" s="46">
        <f t="shared" si="20"/>
        <v>0</v>
      </c>
      <c r="T57" s="46">
        <f t="shared" si="20"/>
        <v>0</v>
      </c>
      <c r="U57" s="46">
        <f t="shared" si="20"/>
        <v>0</v>
      </c>
      <c r="V57" s="46">
        <f t="shared" si="20"/>
        <v>0</v>
      </c>
    </row>
    <row r="58" spans="1:22" ht="20.100000000000001" customHeight="1">
      <c r="A58" s="44">
        <v>301</v>
      </c>
      <c r="B58" s="45" t="s">
        <v>137</v>
      </c>
      <c r="C58" s="44" t="s">
        <v>216</v>
      </c>
      <c r="D58" s="45" t="s">
        <v>178</v>
      </c>
      <c r="E58" s="45" t="s">
        <v>134</v>
      </c>
      <c r="F58" s="45" t="s">
        <v>193</v>
      </c>
      <c r="G58" s="46">
        <v>3.52</v>
      </c>
      <c r="H58" s="46">
        <v>3.52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v>0</v>
      </c>
      <c r="O58" s="46">
        <v>0</v>
      </c>
      <c r="P58" s="46">
        <v>0</v>
      </c>
      <c r="Q58" s="46">
        <v>0</v>
      </c>
      <c r="R58" s="46">
        <v>0</v>
      </c>
      <c r="S58" s="46">
        <v>0</v>
      </c>
      <c r="T58" s="46">
        <v>0</v>
      </c>
      <c r="U58" s="46">
        <v>0</v>
      </c>
      <c r="V58" s="46">
        <v>0</v>
      </c>
    </row>
    <row r="59" spans="1:22" ht="20.100000000000001" customHeight="1">
      <c r="A59" s="44">
        <v>301</v>
      </c>
      <c r="B59" s="45" t="s">
        <v>137</v>
      </c>
      <c r="C59" s="44" t="s">
        <v>216</v>
      </c>
      <c r="D59" s="45" t="s">
        <v>182</v>
      </c>
      <c r="E59" s="45" t="s">
        <v>115</v>
      </c>
      <c r="F59" s="45" t="s">
        <v>183</v>
      </c>
      <c r="G59" s="46">
        <v>9.43</v>
      </c>
      <c r="H59" s="46">
        <v>9.43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v>0</v>
      </c>
      <c r="O59" s="46">
        <v>0</v>
      </c>
      <c r="P59" s="46">
        <v>0</v>
      </c>
      <c r="Q59" s="46">
        <v>0</v>
      </c>
      <c r="R59" s="46">
        <v>0</v>
      </c>
      <c r="S59" s="46">
        <v>0</v>
      </c>
      <c r="T59" s="46">
        <v>0</v>
      </c>
      <c r="U59" s="46">
        <v>0</v>
      </c>
      <c r="V59" s="46">
        <v>0</v>
      </c>
    </row>
    <row r="60" spans="1:22" ht="20.100000000000001" customHeight="1">
      <c r="A60" s="44"/>
      <c r="B60" s="45"/>
      <c r="C60" s="44" t="s">
        <v>217</v>
      </c>
      <c r="D60" s="45"/>
      <c r="E60" s="45"/>
      <c r="F60" s="45"/>
      <c r="G60" s="46">
        <f t="shared" ref="G60:V60" si="21">SUM(G61:G62)</f>
        <v>6.4799999999999995</v>
      </c>
      <c r="H60" s="46">
        <f t="shared" si="21"/>
        <v>6.4799999999999995</v>
      </c>
      <c r="I60" s="46">
        <f t="shared" si="21"/>
        <v>0</v>
      </c>
      <c r="J60" s="46">
        <f t="shared" si="21"/>
        <v>0</v>
      </c>
      <c r="K60" s="46">
        <f t="shared" si="21"/>
        <v>0</v>
      </c>
      <c r="L60" s="46">
        <f t="shared" si="21"/>
        <v>0</v>
      </c>
      <c r="M60" s="46">
        <f t="shared" si="21"/>
        <v>0</v>
      </c>
      <c r="N60" s="46">
        <f t="shared" si="21"/>
        <v>0</v>
      </c>
      <c r="O60" s="46">
        <f t="shared" si="21"/>
        <v>0</v>
      </c>
      <c r="P60" s="46">
        <f t="shared" si="21"/>
        <v>0</v>
      </c>
      <c r="Q60" s="46">
        <f t="shared" si="21"/>
        <v>0</v>
      </c>
      <c r="R60" s="46">
        <f t="shared" si="21"/>
        <v>0</v>
      </c>
      <c r="S60" s="46">
        <f t="shared" si="21"/>
        <v>0</v>
      </c>
      <c r="T60" s="46">
        <f t="shared" si="21"/>
        <v>0</v>
      </c>
      <c r="U60" s="46">
        <f t="shared" si="21"/>
        <v>0</v>
      </c>
      <c r="V60" s="46">
        <f t="shared" si="21"/>
        <v>0</v>
      </c>
    </row>
    <row r="61" spans="1:22" ht="20.100000000000001" customHeight="1">
      <c r="A61" s="44">
        <v>302</v>
      </c>
      <c r="B61" s="45" t="s">
        <v>218</v>
      </c>
      <c r="C61" s="44" t="s">
        <v>219</v>
      </c>
      <c r="D61" s="45" t="s">
        <v>220</v>
      </c>
      <c r="E61" s="45" t="s">
        <v>115</v>
      </c>
      <c r="F61" s="45" t="s">
        <v>221</v>
      </c>
      <c r="G61" s="46">
        <v>1.76</v>
      </c>
      <c r="H61" s="46">
        <v>1.76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v>0</v>
      </c>
      <c r="O61" s="46">
        <v>0</v>
      </c>
      <c r="P61" s="46">
        <v>0</v>
      </c>
      <c r="Q61" s="46">
        <v>0</v>
      </c>
      <c r="R61" s="46">
        <v>0</v>
      </c>
      <c r="S61" s="46">
        <v>0</v>
      </c>
      <c r="T61" s="46">
        <v>0</v>
      </c>
      <c r="U61" s="46">
        <v>0</v>
      </c>
      <c r="V61" s="46">
        <v>0</v>
      </c>
    </row>
    <row r="62" spans="1:22" ht="20.100000000000001" customHeight="1">
      <c r="A62" s="44">
        <v>302</v>
      </c>
      <c r="B62" s="45" t="s">
        <v>218</v>
      </c>
      <c r="C62" s="44" t="s">
        <v>219</v>
      </c>
      <c r="D62" s="45" t="s">
        <v>182</v>
      </c>
      <c r="E62" s="45" t="s">
        <v>134</v>
      </c>
      <c r="F62" s="45" t="s">
        <v>222</v>
      </c>
      <c r="G62" s="46">
        <v>4.72</v>
      </c>
      <c r="H62" s="46">
        <v>4.72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v>0</v>
      </c>
      <c r="O62" s="46">
        <v>0</v>
      </c>
      <c r="P62" s="46">
        <v>0</v>
      </c>
      <c r="Q62" s="46">
        <v>0</v>
      </c>
      <c r="R62" s="46">
        <v>0</v>
      </c>
      <c r="S62" s="46">
        <v>0</v>
      </c>
      <c r="T62" s="46">
        <v>0</v>
      </c>
      <c r="U62" s="46">
        <v>0</v>
      </c>
      <c r="V62" s="46">
        <v>0</v>
      </c>
    </row>
    <row r="63" spans="1:22" ht="20.100000000000001" customHeight="1">
      <c r="A63" s="44"/>
      <c r="B63" s="45"/>
      <c r="C63" s="44" t="s">
        <v>223</v>
      </c>
      <c r="D63" s="45"/>
      <c r="E63" s="45"/>
      <c r="F63" s="45"/>
      <c r="G63" s="46">
        <f t="shared" ref="G63:V63" si="22">G64</f>
        <v>1.36</v>
      </c>
      <c r="H63" s="46">
        <f t="shared" si="22"/>
        <v>1.36</v>
      </c>
      <c r="I63" s="46">
        <f t="shared" si="22"/>
        <v>0</v>
      </c>
      <c r="J63" s="46">
        <f t="shared" si="22"/>
        <v>0</v>
      </c>
      <c r="K63" s="46">
        <f t="shared" si="22"/>
        <v>0</v>
      </c>
      <c r="L63" s="46">
        <f t="shared" si="22"/>
        <v>0</v>
      </c>
      <c r="M63" s="46">
        <f t="shared" si="22"/>
        <v>0</v>
      </c>
      <c r="N63" s="46">
        <f t="shared" si="22"/>
        <v>0</v>
      </c>
      <c r="O63" s="46">
        <f t="shared" si="22"/>
        <v>0</v>
      </c>
      <c r="P63" s="46">
        <f t="shared" si="22"/>
        <v>0</v>
      </c>
      <c r="Q63" s="46">
        <f t="shared" si="22"/>
        <v>0</v>
      </c>
      <c r="R63" s="46">
        <f t="shared" si="22"/>
        <v>0</v>
      </c>
      <c r="S63" s="46">
        <f t="shared" si="22"/>
        <v>0</v>
      </c>
      <c r="T63" s="46">
        <f t="shared" si="22"/>
        <v>0</v>
      </c>
      <c r="U63" s="46">
        <f t="shared" si="22"/>
        <v>0</v>
      </c>
      <c r="V63" s="46">
        <f t="shared" si="22"/>
        <v>0</v>
      </c>
    </row>
    <row r="64" spans="1:22" ht="20.100000000000001" customHeight="1">
      <c r="A64" s="44">
        <v>303</v>
      </c>
      <c r="B64" s="45" t="s">
        <v>113</v>
      </c>
      <c r="C64" s="44" t="s">
        <v>224</v>
      </c>
      <c r="D64" s="45" t="s">
        <v>209</v>
      </c>
      <c r="E64" s="45" t="s">
        <v>115</v>
      </c>
      <c r="F64" s="45" t="s">
        <v>225</v>
      </c>
      <c r="G64" s="46">
        <v>1.36</v>
      </c>
      <c r="H64" s="46">
        <v>1.36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v>0</v>
      </c>
      <c r="O64" s="46">
        <v>0</v>
      </c>
      <c r="P64" s="46">
        <v>0</v>
      </c>
      <c r="Q64" s="46">
        <v>0</v>
      </c>
      <c r="R64" s="46">
        <v>0</v>
      </c>
      <c r="S64" s="46">
        <v>0</v>
      </c>
      <c r="T64" s="46">
        <v>0</v>
      </c>
      <c r="U64" s="46">
        <v>0</v>
      </c>
      <c r="V64" s="46">
        <v>0</v>
      </c>
    </row>
    <row r="65" spans="1:22" ht="20.100000000000001" customHeight="1">
      <c r="A65" s="44"/>
      <c r="B65" s="45"/>
      <c r="C65" s="44" t="s">
        <v>226</v>
      </c>
      <c r="D65" s="45"/>
      <c r="E65" s="45"/>
      <c r="F65" s="45"/>
      <c r="G65" s="46">
        <f t="shared" ref="G65:V65" si="23">G66+G82+G85</f>
        <v>35.159999999999997</v>
      </c>
      <c r="H65" s="46">
        <f t="shared" si="23"/>
        <v>35.159999999999997</v>
      </c>
      <c r="I65" s="46">
        <f t="shared" si="23"/>
        <v>0</v>
      </c>
      <c r="J65" s="46">
        <f t="shared" si="23"/>
        <v>0</v>
      </c>
      <c r="K65" s="46">
        <f t="shared" si="23"/>
        <v>0</v>
      </c>
      <c r="L65" s="46">
        <f t="shared" si="23"/>
        <v>0</v>
      </c>
      <c r="M65" s="46">
        <f t="shared" si="23"/>
        <v>0</v>
      </c>
      <c r="N65" s="46">
        <f t="shared" si="23"/>
        <v>0</v>
      </c>
      <c r="O65" s="46">
        <f t="shared" si="23"/>
        <v>0</v>
      </c>
      <c r="P65" s="46">
        <f t="shared" si="23"/>
        <v>0</v>
      </c>
      <c r="Q65" s="46">
        <f t="shared" si="23"/>
        <v>0</v>
      </c>
      <c r="R65" s="46">
        <f t="shared" si="23"/>
        <v>0</v>
      </c>
      <c r="S65" s="46">
        <f t="shared" si="23"/>
        <v>0</v>
      </c>
      <c r="T65" s="46">
        <f t="shared" si="23"/>
        <v>0</v>
      </c>
      <c r="U65" s="46">
        <f t="shared" si="23"/>
        <v>0</v>
      </c>
      <c r="V65" s="46">
        <f t="shared" si="23"/>
        <v>0</v>
      </c>
    </row>
    <row r="66" spans="1:22" ht="20.100000000000001" customHeight="1">
      <c r="A66" s="44"/>
      <c r="B66" s="45"/>
      <c r="C66" s="44" t="s">
        <v>227</v>
      </c>
      <c r="D66" s="45"/>
      <c r="E66" s="45"/>
      <c r="F66" s="45"/>
      <c r="G66" s="46">
        <f t="shared" ref="G66:V66" si="24">SUM(G67:G81)</f>
        <v>23.229999999999997</v>
      </c>
      <c r="H66" s="46">
        <f t="shared" si="24"/>
        <v>23.229999999999997</v>
      </c>
      <c r="I66" s="46">
        <f t="shared" si="24"/>
        <v>0</v>
      </c>
      <c r="J66" s="46">
        <f t="shared" si="24"/>
        <v>0</v>
      </c>
      <c r="K66" s="46">
        <f t="shared" si="24"/>
        <v>0</v>
      </c>
      <c r="L66" s="46">
        <f t="shared" si="24"/>
        <v>0</v>
      </c>
      <c r="M66" s="46">
        <f t="shared" si="24"/>
        <v>0</v>
      </c>
      <c r="N66" s="46">
        <f t="shared" si="24"/>
        <v>0</v>
      </c>
      <c r="O66" s="46">
        <f t="shared" si="24"/>
        <v>0</v>
      </c>
      <c r="P66" s="46">
        <f t="shared" si="24"/>
        <v>0</v>
      </c>
      <c r="Q66" s="46">
        <f t="shared" si="24"/>
        <v>0</v>
      </c>
      <c r="R66" s="46">
        <f t="shared" si="24"/>
        <v>0</v>
      </c>
      <c r="S66" s="46">
        <f t="shared" si="24"/>
        <v>0</v>
      </c>
      <c r="T66" s="46">
        <f t="shared" si="24"/>
        <v>0</v>
      </c>
      <c r="U66" s="46">
        <f t="shared" si="24"/>
        <v>0</v>
      </c>
      <c r="V66" s="46">
        <f t="shared" si="24"/>
        <v>0</v>
      </c>
    </row>
    <row r="67" spans="1:22" ht="20.100000000000001" customHeight="1">
      <c r="A67" s="44">
        <v>302</v>
      </c>
      <c r="B67" s="45" t="s">
        <v>115</v>
      </c>
      <c r="C67" s="44" t="s">
        <v>228</v>
      </c>
      <c r="D67" s="45" t="s">
        <v>220</v>
      </c>
      <c r="E67" s="45" t="s">
        <v>115</v>
      </c>
      <c r="F67" s="45" t="s">
        <v>221</v>
      </c>
      <c r="G67" s="46">
        <v>0.96</v>
      </c>
      <c r="H67" s="46">
        <v>0.96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v>0</v>
      </c>
      <c r="O67" s="46">
        <v>0</v>
      </c>
      <c r="P67" s="46">
        <v>0</v>
      </c>
      <c r="Q67" s="46">
        <v>0</v>
      </c>
      <c r="R67" s="46">
        <v>0</v>
      </c>
      <c r="S67" s="46">
        <v>0</v>
      </c>
      <c r="T67" s="46">
        <v>0</v>
      </c>
      <c r="U67" s="46">
        <v>0</v>
      </c>
      <c r="V67" s="46">
        <v>0</v>
      </c>
    </row>
    <row r="68" spans="1:22" ht="20.100000000000001" customHeight="1">
      <c r="A68" s="44">
        <v>302</v>
      </c>
      <c r="B68" s="45" t="s">
        <v>115</v>
      </c>
      <c r="C68" s="44" t="s">
        <v>228</v>
      </c>
      <c r="D68" s="45" t="s">
        <v>182</v>
      </c>
      <c r="E68" s="45" t="s">
        <v>134</v>
      </c>
      <c r="F68" s="45" t="s">
        <v>222</v>
      </c>
      <c r="G68" s="46">
        <v>2.58</v>
      </c>
      <c r="H68" s="46">
        <v>2.58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v>0</v>
      </c>
      <c r="O68" s="46">
        <v>0</v>
      </c>
      <c r="P68" s="46">
        <v>0</v>
      </c>
      <c r="Q68" s="46">
        <v>0</v>
      </c>
      <c r="R68" s="46">
        <v>0</v>
      </c>
      <c r="S68" s="46">
        <v>0</v>
      </c>
      <c r="T68" s="46">
        <v>0</v>
      </c>
      <c r="U68" s="46">
        <v>0</v>
      </c>
      <c r="V68" s="46">
        <v>0</v>
      </c>
    </row>
    <row r="69" spans="1:22" ht="20.100000000000001" customHeight="1">
      <c r="A69" s="44">
        <v>302</v>
      </c>
      <c r="B69" s="45" t="s">
        <v>113</v>
      </c>
      <c r="C69" s="44" t="s">
        <v>229</v>
      </c>
      <c r="D69" s="45" t="s">
        <v>220</v>
      </c>
      <c r="E69" s="45" t="s">
        <v>115</v>
      </c>
      <c r="F69" s="45" t="s">
        <v>221</v>
      </c>
      <c r="G69" s="46">
        <v>0.48</v>
      </c>
      <c r="H69" s="46">
        <v>0.48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v>0</v>
      </c>
      <c r="O69" s="46">
        <v>0</v>
      </c>
      <c r="P69" s="46">
        <v>0</v>
      </c>
      <c r="Q69" s="46">
        <v>0</v>
      </c>
      <c r="R69" s="46">
        <v>0</v>
      </c>
      <c r="S69" s="46">
        <v>0</v>
      </c>
      <c r="T69" s="46">
        <v>0</v>
      </c>
      <c r="U69" s="46">
        <v>0</v>
      </c>
      <c r="V69" s="46">
        <v>0</v>
      </c>
    </row>
    <row r="70" spans="1:22" ht="20.100000000000001" customHeight="1">
      <c r="A70" s="44">
        <v>302</v>
      </c>
      <c r="B70" s="45" t="s">
        <v>113</v>
      </c>
      <c r="C70" s="44" t="s">
        <v>229</v>
      </c>
      <c r="D70" s="45" t="s">
        <v>182</v>
      </c>
      <c r="E70" s="45" t="s">
        <v>134</v>
      </c>
      <c r="F70" s="45" t="s">
        <v>222</v>
      </c>
      <c r="G70" s="46">
        <v>1.72</v>
      </c>
      <c r="H70" s="46">
        <v>1.72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v>0</v>
      </c>
      <c r="O70" s="46">
        <v>0</v>
      </c>
      <c r="P70" s="46">
        <v>0</v>
      </c>
      <c r="Q70" s="46">
        <v>0</v>
      </c>
      <c r="R70" s="46">
        <v>0</v>
      </c>
      <c r="S70" s="46">
        <v>0</v>
      </c>
      <c r="T70" s="46">
        <v>0</v>
      </c>
      <c r="U70" s="46">
        <v>0</v>
      </c>
      <c r="V70" s="46">
        <v>0</v>
      </c>
    </row>
    <row r="71" spans="1:22" ht="20.100000000000001" customHeight="1">
      <c r="A71" s="44">
        <v>302</v>
      </c>
      <c r="B71" s="45" t="s">
        <v>185</v>
      </c>
      <c r="C71" s="44" t="s">
        <v>230</v>
      </c>
      <c r="D71" s="45" t="s">
        <v>220</v>
      </c>
      <c r="E71" s="45" t="s">
        <v>115</v>
      </c>
      <c r="F71" s="45" t="s">
        <v>221</v>
      </c>
      <c r="G71" s="46">
        <v>0.48</v>
      </c>
      <c r="H71" s="46">
        <v>0.48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v>0</v>
      </c>
      <c r="O71" s="46">
        <v>0</v>
      </c>
      <c r="P71" s="46">
        <v>0</v>
      </c>
      <c r="Q71" s="46">
        <v>0</v>
      </c>
      <c r="R71" s="46">
        <v>0</v>
      </c>
      <c r="S71" s="46">
        <v>0</v>
      </c>
      <c r="T71" s="46">
        <v>0</v>
      </c>
      <c r="U71" s="46">
        <v>0</v>
      </c>
      <c r="V71" s="46">
        <v>0</v>
      </c>
    </row>
    <row r="72" spans="1:22" ht="20.100000000000001" customHeight="1">
      <c r="A72" s="44">
        <v>302</v>
      </c>
      <c r="B72" s="45" t="s">
        <v>185</v>
      </c>
      <c r="C72" s="44" t="s">
        <v>230</v>
      </c>
      <c r="D72" s="45" t="s">
        <v>182</v>
      </c>
      <c r="E72" s="45" t="s">
        <v>134</v>
      </c>
      <c r="F72" s="45" t="s">
        <v>222</v>
      </c>
      <c r="G72" s="46">
        <v>1.72</v>
      </c>
      <c r="H72" s="46">
        <v>1.72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v>0</v>
      </c>
      <c r="O72" s="46">
        <v>0</v>
      </c>
      <c r="P72" s="46">
        <v>0</v>
      </c>
      <c r="Q72" s="46">
        <v>0</v>
      </c>
      <c r="R72" s="46">
        <v>0</v>
      </c>
      <c r="S72" s="46">
        <v>0</v>
      </c>
      <c r="T72" s="46">
        <v>0</v>
      </c>
      <c r="U72" s="46">
        <v>0</v>
      </c>
      <c r="V72" s="46">
        <v>0</v>
      </c>
    </row>
    <row r="73" spans="1:22" ht="20.100000000000001" customHeight="1">
      <c r="A73" s="44">
        <v>302</v>
      </c>
      <c r="B73" s="45" t="s">
        <v>136</v>
      </c>
      <c r="C73" s="44" t="s">
        <v>231</v>
      </c>
      <c r="D73" s="45" t="s">
        <v>220</v>
      </c>
      <c r="E73" s="45" t="s">
        <v>115</v>
      </c>
      <c r="F73" s="45" t="s">
        <v>221</v>
      </c>
      <c r="G73" s="46">
        <v>0.36</v>
      </c>
      <c r="H73" s="46">
        <v>0.36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v>0</v>
      </c>
      <c r="O73" s="46">
        <v>0</v>
      </c>
      <c r="P73" s="46">
        <v>0</v>
      </c>
      <c r="Q73" s="46">
        <v>0</v>
      </c>
      <c r="R73" s="46">
        <v>0</v>
      </c>
      <c r="S73" s="46">
        <v>0</v>
      </c>
      <c r="T73" s="46">
        <v>0</v>
      </c>
      <c r="U73" s="46">
        <v>0</v>
      </c>
      <c r="V73" s="46">
        <v>0</v>
      </c>
    </row>
    <row r="74" spans="1:22" ht="20.100000000000001" customHeight="1">
      <c r="A74" s="44">
        <v>302</v>
      </c>
      <c r="B74" s="45" t="s">
        <v>136</v>
      </c>
      <c r="C74" s="44" t="s">
        <v>231</v>
      </c>
      <c r="D74" s="45" t="s">
        <v>182</v>
      </c>
      <c r="E74" s="45" t="s">
        <v>134</v>
      </c>
      <c r="F74" s="45" t="s">
        <v>222</v>
      </c>
      <c r="G74" s="46">
        <v>1.29</v>
      </c>
      <c r="H74" s="46">
        <v>1.29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v>0</v>
      </c>
      <c r="O74" s="46">
        <v>0</v>
      </c>
      <c r="P74" s="46">
        <v>0</v>
      </c>
      <c r="Q74" s="46">
        <v>0</v>
      </c>
      <c r="R74" s="46">
        <v>0</v>
      </c>
      <c r="S74" s="46">
        <v>0</v>
      </c>
      <c r="T74" s="46">
        <v>0</v>
      </c>
      <c r="U74" s="46">
        <v>0</v>
      </c>
      <c r="V74" s="46">
        <v>0</v>
      </c>
    </row>
    <row r="75" spans="1:22" ht="20.100000000000001" customHeight="1">
      <c r="A75" s="44">
        <v>302</v>
      </c>
      <c r="B75" s="45" t="s">
        <v>112</v>
      </c>
      <c r="C75" s="44" t="s">
        <v>232</v>
      </c>
      <c r="D75" s="45" t="s">
        <v>220</v>
      </c>
      <c r="E75" s="45" t="s">
        <v>115</v>
      </c>
      <c r="F75" s="45" t="s">
        <v>221</v>
      </c>
      <c r="G75" s="46">
        <v>1.2</v>
      </c>
      <c r="H75" s="46">
        <v>1.2</v>
      </c>
      <c r="I75" s="46">
        <v>0</v>
      </c>
      <c r="J75" s="46">
        <v>0</v>
      </c>
      <c r="K75" s="46">
        <v>0</v>
      </c>
      <c r="L75" s="46">
        <v>0</v>
      </c>
      <c r="M75" s="46">
        <v>0</v>
      </c>
      <c r="N75" s="46">
        <v>0</v>
      </c>
      <c r="O75" s="46">
        <v>0</v>
      </c>
      <c r="P75" s="46">
        <v>0</v>
      </c>
      <c r="Q75" s="46">
        <v>0</v>
      </c>
      <c r="R75" s="46">
        <v>0</v>
      </c>
      <c r="S75" s="46">
        <v>0</v>
      </c>
      <c r="T75" s="46">
        <v>0</v>
      </c>
      <c r="U75" s="46">
        <v>0</v>
      </c>
      <c r="V75" s="46">
        <v>0</v>
      </c>
    </row>
    <row r="76" spans="1:22" ht="20.100000000000001" customHeight="1">
      <c r="A76" s="44">
        <v>302</v>
      </c>
      <c r="B76" s="45" t="s">
        <v>112</v>
      </c>
      <c r="C76" s="44" t="s">
        <v>232</v>
      </c>
      <c r="D76" s="45" t="s">
        <v>182</v>
      </c>
      <c r="E76" s="45" t="s">
        <v>134</v>
      </c>
      <c r="F76" s="45" t="s">
        <v>222</v>
      </c>
      <c r="G76" s="46">
        <v>4.3</v>
      </c>
      <c r="H76" s="46">
        <v>4.3</v>
      </c>
      <c r="I76" s="46">
        <v>0</v>
      </c>
      <c r="J76" s="46">
        <v>0</v>
      </c>
      <c r="K76" s="46">
        <v>0</v>
      </c>
      <c r="L76" s="46">
        <v>0</v>
      </c>
      <c r="M76" s="46">
        <v>0</v>
      </c>
      <c r="N76" s="46">
        <v>0</v>
      </c>
      <c r="O76" s="46">
        <v>0</v>
      </c>
      <c r="P76" s="46">
        <v>0</v>
      </c>
      <c r="Q76" s="46">
        <v>0</v>
      </c>
      <c r="R76" s="46">
        <v>0</v>
      </c>
      <c r="S76" s="46">
        <v>0</v>
      </c>
      <c r="T76" s="46">
        <v>0</v>
      </c>
      <c r="U76" s="46">
        <v>0</v>
      </c>
      <c r="V76" s="46">
        <v>0</v>
      </c>
    </row>
    <row r="77" spans="1:22" ht="20.100000000000001" customHeight="1">
      <c r="A77" s="44">
        <v>302</v>
      </c>
      <c r="B77" s="45" t="s">
        <v>233</v>
      </c>
      <c r="C77" s="44" t="s">
        <v>234</v>
      </c>
      <c r="D77" s="45" t="s">
        <v>220</v>
      </c>
      <c r="E77" s="45" t="s">
        <v>129</v>
      </c>
      <c r="F77" s="45" t="s">
        <v>235</v>
      </c>
      <c r="G77" s="46">
        <v>0.86</v>
      </c>
      <c r="H77" s="46">
        <v>0.86</v>
      </c>
      <c r="I77" s="46">
        <v>0</v>
      </c>
      <c r="J77" s="46">
        <v>0</v>
      </c>
      <c r="K77" s="46">
        <v>0</v>
      </c>
      <c r="L77" s="46">
        <v>0</v>
      </c>
      <c r="M77" s="46">
        <v>0</v>
      </c>
      <c r="N77" s="46">
        <v>0</v>
      </c>
      <c r="O77" s="46">
        <v>0</v>
      </c>
      <c r="P77" s="46">
        <v>0</v>
      </c>
      <c r="Q77" s="46">
        <v>0</v>
      </c>
      <c r="R77" s="46">
        <v>0</v>
      </c>
      <c r="S77" s="46">
        <v>0</v>
      </c>
      <c r="T77" s="46">
        <v>0</v>
      </c>
      <c r="U77" s="46">
        <v>0</v>
      </c>
      <c r="V77" s="46">
        <v>0</v>
      </c>
    </row>
    <row r="78" spans="1:22" ht="20.100000000000001" customHeight="1">
      <c r="A78" s="44">
        <v>302</v>
      </c>
      <c r="B78" s="45" t="s">
        <v>233</v>
      </c>
      <c r="C78" s="44" t="s">
        <v>234</v>
      </c>
      <c r="D78" s="45" t="s">
        <v>182</v>
      </c>
      <c r="E78" s="45" t="s">
        <v>134</v>
      </c>
      <c r="F78" s="45" t="s">
        <v>222</v>
      </c>
      <c r="G78" s="46">
        <v>2.17</v>
      </c>
      <c r="H78" s="46">
        <v>2.17</v>
      </c>
      <c r="I78" s="46">
        <v>0</v>
      </c>
      <c r="J78" s="46">
        <v>0</v>
      </c>
      <c r="K78" s="46">
        <v>0</v>
      </c>
      <c r="L78" s="46">
        <v>0</v>
      </c>
      <c r="M78" s="46">
        <v>0</v>
      </c>
      <c r="N78" s="46">
        <v>0</v>
      </c>
      <c r="O78" s="46">
        <v>0</v>
      </c>
      <c r="P78" s="46">
        <v>0</v>
      </c>
      <c r="Q78" s="46">
        <v>0</v>
      </c>
      <c r="R78" s="46">
        <v>0</v>
      </c>
      <c r="S78" s="46">
        <v>0</v>
      </c>
      <c r="T78" s="46">
        <v>0</v>
      </c>
      <c r="U78" s="46">
        <v>0</v>
      </c>
      <c r="V78" s="46">
        <v>0</v>
      </c>
    </row>
    <row r="79" spans="1:22" ht="20.100000000000001" customHeight="1">
      <c r="A79" s="44">
        <v>302</v>
      </c>
      <c r="B79" s="45" t="s">
        <v>236</v>
      </c>
      <c r="C79" s="44" t="s">
        <v>237</v>
      </c>
      <c r="D79" s="45" t="s">
        <v>220</v>
      </c>
      <c r="E79" s="45" t="s">
        <v>238</v>
      </c>
      <c r="F79" s="45" t="s">
        <v>239</v>
      </c>
      <c r="G79" s="46">
        <v>0.16</v>
      </c>
      <c r="H79" s="46">
        <v>0.16</v>
      </c>
      <c r="I79" s="46">
        <v>0</v>
      </c>
      <c r="J79" s="46">
        <v>0</v>
      </c>
      <c r="K79" s="46">
        <v>0</v>
      </c>
      <c r="L79" s="46">
        <v>0</v>
      </c>
      <c r="M79" s="46">
        <v>0</v>
      </c>
      <c r="N79" s="46">
        <v>0</v>
      </c>
      <c r="O79" s="46">
        <v>0</v>
      </c>
      <c r="P79" s="46">
        <v>0</v>
      </c>
      <c r="Q79" s="46">
        <v>0</v>
      </c>
      <c r="R79" s="46">
        <v>0</v>
      </c>
      <c r="S79" s="46">
        <v>0</v>
      </c>
      <c r="T79" s="46">
        <v>0</v>
      </c>
      <c r="U79" s="46">
        <v>0</v>
      </c>
      <c r="V79" s="46">
        <v>0</v>
      </c>
    </row>
    <row r="80" spans="1:22" ht="20.100000000000001" customHeight="1">
      <c r="A80" s="44">
        <v>302</v>
      </c>
      <c r="B80" s="45" t="s">
        <v>236</v>
      </c>
      <c r="C80" s="44" t="s">
        <v>237</v>
      </c>
      <c r="D80" s="45" t="s">
        <v>182</v>
      </c>
      <c r="E80" s="45" t="s">
        <v>134</v>
      </c>
      <c r="F80" s="45" t="s">
        <v>222</v>
      </c>
      <c r="G80" s="46">
        <v>0.15</v>
      </c>
      <c r="H80" s="46">
        <v>0.15</v>
      </c>
      <c r="I80" s="46">
        <v>0</v>
      </c>
      <c r="J80" s="46">
        <v>0</v>
      </c>
      <c r="K80" s="46">
        <v>0</v>
      </c>
      <c r="L80" s="46">
        <v>0</v>
      </c>
      <c r="M80" s="46">
        <v>0</v>
      </c>
      <c r="N80" s="46">
        <v>0</v>
      </c>
      <c r="O80" s="46">
        <v>0</v>
      </c>
      <c r="P80" s="46">
        <v>0</v>
      </c>
      <c r="Q80" s="46">
        <v>0</v>
      </c>
      <c r="R80" s="46">
        <v>0</v>
      </c>
      <c r="S80" s="46">
        <v>0</v>
      </c>
      <c r="T80" s="46">
        <v>0</v>
      </c>
      <c r="U80" s="46">
        <v>0</v>
      </c>
      <c r="V80" s="46">
        <v>0</v>
      </c>
    </row>
    <row r="81" spans="1:22" ht="20.100000000000001" customHeight="1">
      <c r="A81" s="44">
        <v>302</v>
      </c>
      <c r="B81" s="45" t="s">
        <v>350</v>
      </c>
      <c r="C81" s="44" t="s">
        <v>351</v>
      </c>
      <c r="D81" s="45" t="s">
        <v>182</v>
      </c>
      <c r="E81" s="45" t="s">
        <v>134</v>
      </c>
      <c r="F81" s="45" t="s">
        <v>222</v>
      </c>
      <c r="G81" s="46">
        <v>4.8</v>
      </c>
      <c r="H81" s="46">
        <v>4.8</v>
      </c>
      <c r="I81" s="46">
        <v>0</v>
      </c>
      <c r="J81" s="46">
        <v>0</v>
      </c>
      <c r="K81" s="46">
        <v>0</v>
      </c>
      <c r="L81" s="46">
        <v>0</v>
      </c>
      <c r="M81" s="46">
        <v>0</v>
      </c>
      <c r="N81" s="46">
        <v>0</v>
      </c>
      <c r="O81" s="46">
        <v>0</v>
      </c>
      <c r="P81" s="46">
        <v>0</v>
      </c>
      <c r="Q81" s="46">
        <v>0</v>
      </c>
      <c r="R81" s="46">
        <v>0</v>
      </c>
      <c r="S81" s="46">
        <v>0</v>
      </c>
      <c r="T81" s="46">
        <v>0</v>
      </c>
      <c r="U81" s="46">
        <v>0</v>
      </c>
      <c r="V81" s="46">
        <v>0</v>
      </c>
    </row>
    <row r="82" spans="1:22" ht="20.100000000000001" customHeight="1">
      <c r="A82" s="44"/>
      <c r="B82" s="45"/>
      <c r="C82" s="44" t="s">
        <v>240</v>
      </c>
      <c r="D82" s="45"/>
      <c r="E82" s="45"/>
      <c r="F82" s="45"/>
      <c r="G82" s="46">
        <f t="shared" ref="G82:V82" si="25">SUM(G83:G84)</f>
        <v>0.6</v>
      </c>
      <c r="H82" s="46">
        <f t="shared" si="25"/>
        <v>0.6</v>
      </c>
      <c r="I82" s="46">
        <f t="shared" si="25"/>
        <v>0</v>
      </c>
      <c r="J82" s="46">
        <f t="shared" si="25"/>
        <v>0</v>
      </c>
      <c r="K82" s="46">
        <f t="shared" si="25"/>
        <v>0</v>
      </c>
      <c r="L82" s="46">
        <f t="shared" si="25"/>
        <v>0</v>
      </c>
      <c r="M82" s="46">
        <f t="shared" si="25"/>
        <v>0</v>
      </c>
      <c r="N82" s="46">
        <f t="shared" si="25"/>
        <v>0</v>
      </c>
      <c r="O82" s="46">
        <f t="shared" si="25"/>
        <v>0</v>
      </c>
      <c r="P82" s="46">
        <f t="shared" si="25"/>
        <v>0</v>
      </c>
      <c r="Q82" s="46">
        <f t="shared" si="25"/>
        <v>0</v>
      </c>
      <c r="R82" s="46">
        <f t="shared" si="25"/>
        <v>0</v>
      </c>
      <c r="S82" s="46">
        <f t="shared" si="25"/>
        <v>0</v>
      </c>
      <c r="T82" s="46">
        <f t="shared" si="25"/>
        <v>0</v>
      </c>
      <c r="U82" s="46">
        <f t="shared" si="25"/>
        <v>0</v>
      </c>
      <c r="V82" s="46">
        <f t="shared" si="25"/>
        <v>0</v>
      </c>
    </row>
    <row r="83" spans="1:22" ht="20.100000000000001" customHeight="1">
      <c r="A83" s="44">
        <v>302</v>
      </c>
      <c r="B83" s="45" t="s">
        <v>185</v>
      </c>
      <c r="C83" s="44" t="s">
        <v>230</v>
      </c>
      <c r="D83" s="45" t="s">
        <v>220</v>
      </c>
      <c r="E83" s="45" t="s">
        <v>115</v>
      </c>
      <c r="F83" s="45" t="s">
        <v>221</v>
      </c>
      <c r="G83" s="46">
        <v>0.24</v>
      </c>
      <c r="H83" s="46">
        <v>0.24</v>
      </c>
      <c r="I83" s="46">
        <v>0</v>
      </c>
      <c r="J83" s="46">
        <v>0</v>
      </c>
      <c r="K83" s="46">
        <v>0</v>
      </c>
      <c r="L83" s="46">
        <v>0</v>
      </c>
      <c r="M83" s="46">
        <v>0</v>
      </c>
      <c r="N83" s="46">
        <v>0</v>
      </c>
      <c r="O83" s="46">
        <v>0</v>
      </c>
      <c r="P83" s="46">
        <v>0</v>
      </c>
      <c r="Q83" s="46">
        <v>0</v>
      </c>
      <c r="R83" s="46">
        <v>0</v>
      </c>
      <c r="S83" s="46">
        <v>0</v>
      </c>
      <c r="T83" s="46">
        <v>0</v>
      </c>
      <c r="U83" s="46">
        <v>0</v>
      </c>
      <c r="V83" s="46">
        <v>0</v>
      </c>
    </row>
    <row r="84" spans="1:22" ht="20.100000000000001" customHeight="1">
      <c r="A84" s="44">
        <v>302</v>
      </c>
      <c r="B84" s="45" t="s">
        <v>185</v>
      </c>
      <c r="C84" s="44" t="s">
        <v>230</v>
      </c>
      <c r="D84" s="45" t="s">
        <v>182</v>
      </c>
      <c r="E84" s="45" t="s">
        <v>134</v>
      </c>
      <c r="F84" s="45" t="s">
        <v>222</v>
      </c>
      <c r="G84" s="46">
        <v>0.36</v>
      </c>
      <c r="H84" s="46">
        <v>0.36</v>
      </c>
      <c r="I84" s="46">
        <v>0</v>
      </c>
      <c r="J84" s="46">
        <v>0</v>
      </c>
      <c r="K84" s="46">
        <v>0</v>
      </c>
      <c r="L84" s="46">
        <v>0</v>
      </c>
      <c r="M84" s="46">
        <v>0</v>
      </c>
      <c r="N84" s="46">
        <v>0</v>
      </c>
      <c r="O84" s="46">
        <v>0</v>
      </c>
      <c r="P84" s="46">
        <v>0</v>
      </c>
      <c r="Q84" s="46">
        <v>0</v>
      </c>
      <c r="R84" s="46">
        <v>0</v>
      </c>
      <c r="S84" s="46">
        <v>0</v>
      </c>
      <c r="T84" s="46">
        <v>0</v>
      </c>
      <c r="U84" s="46">
        <v>0</v>
      </c>
      <c r="V84" s="46">
        <v>0</v>
      </c>
    </row>
    <row r="85" spans="1:22" ht="20.100000000000001" customHeight="1">
      <c r="A85" s="44"/>
      <c r="B85" s="45"/>
      <c r="C85" s="44" t="s">
        <v>241</v>
      </c>
      <c r="D85" s="45"/>
      <c r="E85" s="45"/>
      <c r="F85" s="45"/>
      <c r="G85" s="46">
        <f t="shared" ref="G85:V85" si="26">G86</f>
        <v>11.33</v>
      </c>
      <c r="H85" s="46">
        <f t="shared" si="26"/>
        <v>11.33</v>
      </c>
      <c r="I85" s="46">
        <f t="shared" si="26"/>
        <v>0</v>
      </c>
      <c r="J85" s="46">
        <f t="shared" si="26"/>
        <v>0</v>
      </c>
      <c r="K85" s="46">
        <f t="shared" si="26"/>
        <v>0</v>
      </c>
      <c r="L85" s="46">
        <f t="shared" si="26"/>
        <v>0</v>
      </c>
      <c r="M85" s="46">
        <f t="shared" si="26"/>
        <v>0</v>
      </c>
      <c r="N85" s="46">
        <f t="shared" si="26"/>
        <v>0</v>
      </c>
      <c r="O85" s="46">
        <f t="shared" si="26"/>
        <v>0</v>
      </c>
      <c r="P85" s="46">
        <f t="shared" si="26"/>
        <v>0</v>
      </c>
      <c r="Q85" s="46">
        <f t="shared" si="26"/>
        <v>0</v>
      </c>
      <c r="R85" s="46">
        <f t="shared" si="26"/>
        <v>0</v>
      </c>
      <c r="S85" s="46">
        <f t="shared" si="26"/>
        <v>0</v>
      </c>
      <c r="T85" s="46">
        <f t="shared" si="26"/>
        <v>0</v>
      </c>
      <c r="U85" s="46">
        <f t="shared" si="26"/>
        <v>0</v>
      </c>
      <c r="V85" s="46">
        <f t="shared" si="26"/>
        <v>0</v>
      </c>
    </row>
    <row r="86" spans="1:22" ht="20.100000000000001" customHeight="1">
      <c r="A86" s="44">
        <v>302</v>
      </c>
      <c r="B86" s="45" t="s">
        <v>242</v>
      </c>
      <c r="C86" s="44" t="s">
        <v>243</v>
      </c>
      <c r="D86" s="45" t="s">
        <v>220</v>
      </c>
      <c r="E86" s="45" t="s">
        <v>115</v>
      </c>
      <c r="F86" s="45" t="s">
        <v>221</v>
      </c>
      <c r="G86" s="46">
        <v>11.33</v>
      </c>
      <c r="H86" s="46">
        <v>11.33</v>
      </c>
      <c r="I86" s="46">
        <v>0</v>
      </c>
      <c r="J86" s="46">
        <v>0</v>
      </c>
      <c r="K86" s="46">
        <v>0</v>
      </c>
      <c r="L86" s="46">
        <v>0</v>
      </c>
      <c r="M86" s="46">
        <v>0</v>
      </c>
      <c r="N86" s="46">
        <v>0</v>
      </c>
      <c r="O86" s="46">
        <v>0</v>
      </c>
      <c r="P86" s="46">
        <v>0</v>
      </c>
      <c r="Q86" s="46">
        <v>0</v>
      </c>
      <c r="R86" s="46">
        <v>0</v>
      </c>
      <c r="S86" s="46">
        <v>0</v>
      </c>
      <c r="T86" s="46">
        <v>0</v>
      </c>
      <c r="U86" s="46">
        <v>0</v>
      </c>
      <c r="V86" s="46">
        <v>0</v>
      </c>
    </row>
    <row r="87" spans="1:22" ht="20.100000000000001" customHeight="1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</row>
    <row r="88" spans="1:22" ht="20.100000000000001" customHeight="1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</row>
    <row r="89" spans="1:22" ht="20.100000000000001" customHeight="1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</row>
    <row r="90" spans="1:22" ht="20.100000000000001" customHeight="1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</row>
    <row r="91" spans="1:22" ht="20.100000000000001" customHeight="1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</row>
  </sheetData>
  <sheetProtection formatCells="0" formatColumns="0" formatRows="0"/>
  <mergeCells count="21">
    <mergeCell ref="A1:V1"/>
    <mergeCell ref="A3:C5"/>
    <mergeCell ref="D3:F5"/>
    <mergeCell ref="A2:F2"/>
    <mergeCell ref="K5:K6"/>
    <mergeCell ref="O5:O6"/>
    <mergeCell ref="L5:L6"/>
    <mergeCell ref="M5:M6"/>
    <mergeCell ref="Q4:Q6"/>
    <mergeCell ref="U2:V2"/>
    <mergeCell ref="S4:T5"/>
    <mergeCell ref="U4:U6"/>
    <mergeCell ref="V4:V6"/>
    <mergeCell ref="G3:V3"/>
    <mergeCell ref="G4:G6"/>
    <mergeCell ref="H4:I5"/>
    <mergeCell ref="J4:O4"/>
    <mergeCell ref="N5:N6"/>
    <mergeCell ref="J5:J6"/>
    <mergeCell ref="P4:P6"/>
    <mergeCell ref="R4:R6"/>
  </mergeCells>
  <phoneticPr fontId="2" type="noConversion"/>
  <pageMargins left="0.7" right="0.7" top="0.75" bottom="0.75" header="0.3" footer="0.3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C35"/>
  <sheetViews>
    <sheetView showGridLines="0" showZeros="0" zoomScaleSheetLayoutView="100" workbookViewId="0">
      <selection activeCell="A2" sqref="A2"/>
    </sheetView>
  </sheetViews>
  <sheetFormatPr defaultRowHeight="14.25"/>
  <cols>
    <col min="1" max="1" width="35.75" style="10" customWidth="1"/>
    <col min="2" max="2" width="43" style="10" customWidth="1"/>
    <col min="3" max="3" width="27" style="10" customWidth="1"/>
    <col min="4" max="16384" width="9" style="10"/>
  </cols>
  <sheetData>
    <row r="1" spans="1:3" s="11" customFormat="1" ht="42" customHeight="1">
      <c r="A1" s="243" t="s">
        <v>103</v>
      </c>
      <c r="B1" s="243"/>
      <c r="C1" s="151"/>
    </row>
    <row r="2" spans="1:3" ht="18.75" customHeight="1">
      <c r="A2" s="49" t="s">
        <v>356</v>
      </c>
      <c r="B2" s="159" t="s">
        <v>76</v>
      </c>
      <c r="C2" s="149"/>
    </row>
    <row r="3" spans="1:3" s="12" customFormat="1" ht="30" customHeight="1">
      <c r="A3" s="155" t="s">
        <v>95</v>
      </c>
      <c r="B3" s="156" t="s">
        <v>352</v>
      </c>
      <c r="C3" s="150"/>
    </row>
    <row r="4" spans="1:3" s="154" customFormat="1" ht="30" customHeight="1">
      <c r="A4" s="157" t="s">
        <v>96</v>
      </c>
      <c r="B4" s="48">
        <v>5.1100000000000003</v>
      </c>
      <c r="C4" s="153"/>
    </row>
    <row r="5" spans="1:3" s="154" customFormat="1" ht="30" customHeight="1">
      <c r="A5" s="158" t="s">
        <v>97</v>
      </c>
      <c r="B5" s="48">
        <v>0</v>
      </c>
      <c r="C5" s="153"/>
    </row>
    <row r="6" spans="1:3" s="154" customFormat="1" ht="30" customHeight="1">
      <c r="A6" s="158" t="s">
        <v>98</v>
      </c>
      <c r="B6" s="48">
        <v>0.31</v>
      </c>
      <c r="C6" s="153"/>
    </row>
    <row r="7" spans="1:3" s="154" customFormat="1" ht="30" customHeight="1">
      <c r="A7" s="158" t="s">
        <v>99</v>
      </c>
      <c r="B7" s="48">
        <v>4.8</v>
      </c>
      <c r="C7" s="153"/>
    </row>
    <row r="8" spans="1:3" s="154" customFormat="1" ht="30" customHeight="1">
      <c r="A8" s="158" t="s">
        <v>100</v>
      </c>
      <c r="B8" s="48">
        <v>4.8</v>
      </c>
      <c r="C8" s="153"/>
    </row>
    <row r="9" spans="1:3" s="154" customFormat="1" ht="30" customHeight="1">
      <c r="A9" s="158" t="s">
        <v>101</v>
      </c>
      <c r="B9" s="48">
        <v>0</v>
      </c>
      <c r="C9" s="153"/>
    </row>
    <row r="10" spans="1:3" s="12" customFormat="1" ht="30" customHeight="1">
      <c r="A10" s="149"/>
      <c r="B10" s="149"/>
      <c r="C10" s="150"/>
    </row>
    <row r="11" spans="1:3" s="12" customFormat="1" ht="114.6" customHeight="1">
      <c r="A11" s="244" t="s">
        <v>102</v>
      </c>
      <c r="B11" s="244"/>
      <c r="C11" s="150"/>
    </row>
    <row r="12" spans="1:3" s="12" customFormat="1" ht="14.25" customHeight="1">
      <c r="A12" s="150"/>
      <c r="B12" s="150"/>
      <c r="C12" s="150"/>
    </row>
    <row r="13" spans="1:3" s="12" customFormat="1" ht="14.25" customHeight="1">
      <c r="A13" s="150"/>
      <c r="B13" s="150"/>
      <c r="C13" s="150"/>
    </row>
    <row r="14" spans="1:3" s="12" customFormat="1" ht="14.25" customHeight="1">
      <c r="A14" s="150"/>
      <c r="B14" s="150"/>
      <c r="C14" s="150"/>
    </row>
    <row r="15" spans="1:3" s="12" customFormat="1" ht="14.25" customHeight="1">
      <c r="A15" s="150"/>
      <c r="B15" s="150"/>
      <c r="C15" s="150"/>
    </row>
    <row r="16" spans="1:3" s="12" customFormat="1" ht="14.25" customHeight="1">
      <c r="A16" s="150"/>
      <c r="B16" s="150"/>
      <c r="C16" s="150"/>
    </row>
    <row r="17" spans="1:3" s="12" customFormat="1" ht="14.25" customHeight="1">
      <c r="A17" s="152"/>
      <c r="B17" s="152"/>
      <c r="C17" s="152"/>
    </row>
    <row r="18" spans="1:3" s="12" customFormat="1" ht="14.25" customHeight="1">
      <c r="A18" s="152"/>
      <c r="B18" s="152"/>
      <c r="C18" s="152"/>
    </row>
    <row r="19" spans="1:3" s="12" customFormat="1" ht="14.25" customHeight="1">
      <c r="A19" s="152"/>
      <c r="B19" s="152"/>
      <c r="C19" s="152"/>
    </row>
    <row r="20" spans="1:3" s="12" customFormat="1" ht="14.25" customHeight="1">
      <c r="A20" s="152"/>
      <c r="B20" s="152"/>
      <c r="C20" s="152"/>
    </row>
    <row r="21" spans="1:3" s="12" customFormat="1" ht="14.25" customHeight="1">
      <c r="A21" s="152"/>
      <c r="B21" s="152"/>
      <c r="C21" s="152"/>
    </row>
    <row r="22" spans="1:3" s="12" customFormat="1" ht="14.25" customHeight="1">
      <c r="A22" s="152"/>
      <c r="B22" s="152"/>
      <c r="C22" s="152"/>
    </row>
    <row r="23" spans="1:3" s="12" customFormat="1" ht="14.25" customHeight="1">
      <c r="A23" s="152"/>
      <c r="B23" s="152"/>
      <c r="C23" s="152"/>
    </row>
    <row r="24" spans="1:3" s="12" customFormat="1" ht="14.25" customHeight="1">
      <c r="A24" s="152"/>
      <c r="B24" s="152"/>
      <c r="C24" s="152"/>
    </row>
    <row r="25" spans="1:3" s="12" customFormat="1" ht="14.25" customHeight="1">
      <c r="A25" s="152"/>
      <c r="B25" s="152"/>
      <c r="C25" s="152"/>
    </row>
    <row r="26" spans="1:3" s="12" customFormat="1" ht="14.25" customHeight="1">
      <c r="A26" s="152"/>
      <c r="B26" s="152"/>
      <c r="C26" s="152"/>
    </row>
    <row r="27" spans="1:3" s="12" customFormat="1" ht="14.25" customHeight="1">
      <c r="A27" s="152"/>
      <c r="B27" s="152"/>
      <c r="C27" s="152"/>
    </row>
    <row r="28" spans="1:3" s="12" customFormat="1" ht="14.25" customHeight="1">
      <c r="A28" s="152"/>
      <c r="B28" s="152"/>
      <c r="C28" s="152"/>
    </row>
    <row r="29" spans="1:3" s="12" customFormat="1" ht="14.25" customHeight="1">
      <c r="A29" s="152"/>
      <c r="B29" s="152"/>
      <c r="C29" s="152"/>
    </row>
    <row r="30" spans="1:3" s="12" customFormat="1" ht="14.25" customHeight="1">
      <c r="A30" s="152"/>
      <c r="B30" s="152"/>
      <c r="C30" s="152"/>
    </row>
    <row r="31" spans="1:3" s="12" customFormat="1" ht="14.25" customHeight="1">
      <c r="A31" s="152"/>
      <c r="B31" s="152"/>
      <c r="C31" s="152"/>
    </row>
    <row r="32" spans="1:3" s="12" customFormat="1" ht="14.25" customHeight="1">
      <c r="A32" s="150"/>
      <c r="B32" s="150"/>
      <c r="C32" s="150"/>
    </row>
    <row r="33" spans="1:3" s="12" customFormat="1" ht="14.25" customHeight="1">
      <c r="A33" s="150"/>
      <c r="B33" s="150"/>
      <c r="C33" s="150"/>
    </row>
    <row r="34" spans="1:3" s="12" customFormat="1" ht="14.25" customHeight="1">
      <c r="A34" s="150"/>
      <c r="B34" s="150"/>
      <c r="C34" s="150"/>
    </row>
    <row r="35" spans="1:3" s="12" customFormat="1" ht="14.25" customHeight="1">
      <c r="A35" s="150"/>
      <c r="B35" s="150"/>
      <c r="C35" s="150"/>
    </row>
  </sheetData>
  <sheetProtection formatCells="0" formatColumns="0" formatRows="0"/>
  <mergeCells count="2">
    <mergeCell ref="A1:B1"/>
    <mergeCell ref="A11:B11"/>
  </mergeCells>
  <phoneticPr fontId="2" type="noConversion"/>
  <pageMargins left="0.75" right="0.75" top="0.98" bottom="0.98" header="0.51" footer="0.51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I31"/>
  <sheetViews>
    <sheetView showGridLines="0" showZeros="0" workbookViewId="0">
      <selection activeCell="A2" sqref="A2:D2"/>
    </sheetView>
  </sheetViews>
  <sheetFormatPr defaultRowHeight="11.25"/>
  <cols>
    <col min="1" max="1" width="5.125" style="3" customWidth="1"/>
    <col min="2" max="3" width="4.125" style="3" customWidth="1"/>
    <col min="4" max="4" width="20.625" style="3" customWidth="1"/>
    <col min="5" max="6" width="13.625" style="3" customWidth="1"/>
    <col min="7" max="7" width="12.5" style="3" customWidth="1"/>
    <col min="8" max="8" width="12.625" style="3" customWidth="1"/>
    <col min="9" max="9" width="13.625" style="3" customWidth="1"/>
    <col min="10" max="16384" width="9" style="3"/>
  </cols>
  <sheetData>
    <row r="1" spans="1:9" ht="42" customHeight="1">
      <c r="A1" s="211" t="s">
        <v>104</v>
      </c>
      <c r="B1" s="211"/>
      <c r="C1" s="211"/>
      <c r="D1" s="211"/>
      <c r="E1" s="211"/>
      <c r="F1" s="211"/>
      <c r="G1" s="211"/>
      <c r="H1" s="211"/>
      <c r="I1" s="211"/>
    </row>
    <row r="2" spans="1:9" ht="18" customHeight="1">
      <c r="A2" s="209" t="s">
        <v>356</v>
      </c>
      <c r="B2" s="210"/>
      <c r="C2" s="210"/>
      <c r="D2" s="210"/>
      <c r="E2" s="161"/>
      <c r="F2" s="163"/>
      <c r="G2" s="163"/>
      <c r="H2" s="163"/>
      <c r="I2" s="172" t="s">
        <v>76</v>
      </c>
    </row>
    <row r="3" spans="1:9" s="4" customFormat="1" ht="16.5" customHeight="1">
      <c r="A3" s="246" t="s">
        <v>31</v>
      </c>
      <c r="B3" s="247"/>
      <c r="C3" s="248"/>
      <c r="D3" s="250" t="s">
        <v>38</v>
      </c>
      <c r="E3" s="249" t="s">
        <v>51</v>
      </c>
      <c r="F3" s="249"/>
      <c r="G3" s="249"/>
      <c r="H3" s="249"/>
      <c r="I3" s="249"/>
    </row>
    <row r="4" spans="1:9" s="4" customFormat="1" ht="14.25" customHeight="1">
      <c r="A4" s="254" t="s">
        <v>23</v>
      </c>
      <c r="B4" s="245" t="s">
        <v>24</v>
      </c>
      <c r="C4" s="245" t="s">
        <v>25</v>
      </c>
      <c r="D4" s="251"/>
      <c r="E4" s="253" t="s">
        <v>18</v>
      </c>
      <c r="F4" s="255" t="s">
        <v>32</v>
      </c>
      <c r="G4" s="255"/>
      <c r="H4" s="255"/>
      <c r="I4" s="171" t="s">
        <v>33</v>
      </c>
    </row>
    <row r="5" spans="1:9" s="4" customFormat="1" ht="37.5" customHeight="1">
      <c r="A5" s="254"/>
      <c r="B5" s="245"/>
      <c r="C5" s="245"/>
      <c r="D5" s="252"/>
      <c r="E5" s="253"/>
      <c r="F5" s="169" t="s">
        <v>34</v>
      </c>
      <c r="G5" s="169" t="s">
        <v>35</v>
      </c>
      <c r="H5" s="169" t="s">
        <v>36</v>
      </c>
      <c r="I5" s="169" t="s">
        <v>34</v>
      </c>
    </row>
    <row r="6" spans="1:9" s="4" customFormat="1" ht="12" customHeight="1">
      <c r="A6" s="170" t="s">
        <v>30</v>
      </c>
      <c r="B6" s="167" t="s">
        <v>30</v>
      </c>
      <c r="C6" s="167" t="s">
        <v>30</v>
      </c>
      <c r="D6" s="167" t="s">
        <v>30</v>
      </c>
      <c r="E6" s="168">
        <v>2</v>
      </c>
      <c r="F6" s="168">
        <v>3</v>
      </c>
      <c r="G6" s="168">
        <v>4</v>
      </c>
      <c r="H6" s="168">
        <v>5</v>
      </c>
      <c r="I6" s="168">
        <v>6</v>
      </c>
    </row>
    <row r="7" spans="1:9" s="58" customFormat="1" ht="20.100000000000001" customHeight="1">
      <c r="A7" s="64"/>
      <c r="B7" s="63"/>
      <c r="C7" s="63"/>
      <c r="D7" s="62"/>
      <c r="E7" s="61"/>
      <c r="F7" s="61"/>
      <c r="G7" s="60"/>
      <c r="H7" s="60"/>
      <c r="I7" s="59"/>
    </row>
    <row r="8" spans="1:9" s="5" customFormat="1" ht="14.25" customHeight="1">
      <c r="A8" s="164"/>
      <c r="B8" s="164"/>
      <c r="C8" s="164"/>
      <c r="D8" s="164"/>
      <c r="E8" s="164"/>
      <c r="F8" s="164"/>
      <c r="G8" s="165"/>
      <c r="H8" s="165"/>
      <c r="I8" s="165"/>
    </row>
    <row r="9" spans="1:9" s="5" customFormat="1" ht="14.25" customHeight="1">
      <c r="A9" s="162"/>
      <c r="B9" s="164"/>
      <c r="C9" s="164"/>
      <c r="D9" s="164"/>
      <c r="E9" s="164"/>
      <c r="F9" s="164"/>
      <c r="G9" s="164"/>
      <c r="H9" s="165"/>
      <c r="I9" s="165"/>
    </row>
    <row r="10" spans="1:9" s="5" customFormat="1" ht="14.25" customHeight="1">
      <c r="A10" s="165"/>
      <c r="B10" s="165"/>
      <c r="C10" s="165"/>
      <c r="D10" s="165"/>
      <c r="E10" s="164"/>
      <c r="F10" s="164"/>
      <c r="G10" s="164"/>
      <c r="H10" s="165"/>
      <c r="I10" s="165"/>
    </row>
    <row r="11" spans="1:9" s="5" customFormat="1" ht="14.25" customHeight="1">
      <c r="A11" s="165"/>
      <c r="B11" s="165"/>
      <c r="C11" s="165"/>
      <c r="D11" s="165"/>
      <c r="E11" s="165"/>
      <c r="F11" s="164"/>
      <c r="G11" s="164"/>
      <c r="H11" s="165"/>
      <c r="I11" s="165"/>
    </row>
    <row r="12" spans="1:9" s="5" customFormat="1" ht="14.25" customHeight="1">
      <c r="A12" s="165"/>
      <c r="B12" s="165"/>
      <c r="C12" s="165"/>
      <c r="D12" s="165"/>
      <c r="E12" s="165"/>
      <c r="F12" s="165"/>
      <c r="G12" s="164"/>
      <c r="H12" s="165"/>
      <c r="I12" s="165"/>
    </row>
    <row r="13" spans="1:9" s="5" customFormat="1" ht="14.25" customHeight="1">
      <c r="A13" s="166"/>
      <c r="B13" s="166"/>
      <c r="C13" s="166"/>
      <c r="D13" s="166"/>
      <c r="E13" s="166"/>
      <c r="F13" s="166"/>
      <c r="G13" s="166"/>
      <c r="H13" s="166"/>
      <c r="I13" s="166"/>
    </row>
    <row r="14" spans="1:9" s="5" customFormat="1" ht="14.25" customHeight="1">
      <c r="A14" s="166"/>
      <c r="B14" s="166"/>
      <c r="C14" s="166"/>
      <c r="D14" s="166"/>
      <c r="E14" s="166"/>
      <c r="F14" s="166"/>
      <c r="G14" s="166"/>
      <c r="H14" s="166"/>
      <c r="I14" s="166"/>
    </row>
    <row r="15" spans="1:9" s="5" customFormat="1" ht="14.25" customHeight="1">
      <c r="A15" s="166"/>
      <c r="B15" s="166"/>
      <c r="C15" s="166"/>
      <c r="D15" s="166"/>
      <c r="E15" s="166"/>
      <c r="F15" s="166"/>
      <c r="G15" s="166"/>
      <c r="H15" s="166"/>
      <c r="I15" s="166"/>
    </row>
    <row r="16" spans="1:9" s="5" customFormat="1" ht="14.25" customHeight="1">
      <c r="A16" s="166"/>
      <c r="B16" s="166"/>
      <c r="C16" s="166"/>
      <c r="D16" s="166"/>
      <c r="E16" s="166"/>
      <c r="F16" s="166"/>
      <c r="G16" s="166"/>
      <c r="H16" s="166"/>
      <c r="I16" s="166"/>
    </row>
    <row r="17" spans="1:9" s="5" customFormat="1" ht="14.25" customHeight="1">
      <c r="A17" s="160"/>
      <c r="B17" s="160"/>
      <c r="C17" s="160"/>
      <c r="D17" s="160"/>
      <c r="E17" s="160"/>
      <c r="F17" s="160"/>
      <c r="G17" s="160"/>
      <c r="H17" s="160"/>
      <c r="I17" s="160"/>
    </row>
    <row r="18" spans="1:9" s="5" customFormat="1" ht="14.25" customHeight="1">
      <c r="A18" s="160"/>
      <c r="B18" s="160"/>
      <c r="C18" s="160"/>
      <c r="D18" s="160"/>
      <c r="E18" s="160"/>
      <c r="F18" s="160"/>
      <c r="G18" s="160"/>
      <c r="H18" s="160"/>
      <c r="I18" s="160"/>
    </row>
    <row r="19" spans="1:9" s="5" customFormat="1" ht="14.25" customHeight="1">
      <c r="A19" s="160"/>
      <c r="B19" s="160"/>
      <c r="C19" s="160"/>
      <c r="D19" s="160"/>
      <c r="E19" s="160"/>
      <c r="F19" s="160"/>
      <c r="G19" s="160"/>
      <c r="H19" s="160"/>
      <c r="I19" s="160"/>
    </row>
    <row r="20" spans="1:9" s="5" customFormat="1" ht="14.25" customHeight="1">
      <c r="A20" s="160"/>
      <c r="B20" s="160"/>
      <c r="C20" s="160"/>
      <c r="D20" s="160"/>
      <c r="E20" s="160"/>
      <c r="F20" s="160"/>
      <c r="G20" s="160"/>
      <c r="H20" s="160"/>
      <c r="I20" s="160"/>
    </row>
    <row r="21" spans="1:9" s="5" customFormat="1" ht="14.25" customHeight="1">
      <c r="A21" s="160"/>
      <c r="B21" s="160"/>
      <c r="C21" s="160"/>
      <c r="D21" s="160"/>
      <c r="E21" s="160"/>
      <c r="F21" s="160"/>
      <c r="G21" s="160"/>
      <c r="H21" s="160"/>
      <c r="I21" s="160"/>
    </row>
    <row r="22" spans="1:9" s="5" customFormat="1" ht="14.25" customHeight="1">
      <c r="A22" s="160"/>
      <c r="B22" s="160"/>
      <c r="C22" s="160"/>
      <c r="D22" s="160"/>
      <c r="E22" s="160"/>
      <c r="F22" s="160"/>
      <c r="G22" s="160"/>
      <c r="H22" s="160"/>
      <c r="I22" s="160"/>
    </row>
    <row r="23" spans="1:9" s="5" customFormat="1" ht="14.25" customHeight="1">
      <c r="A23" s="160"/>
      <c r="B23" s="160"/>
      <c r="C23" s="160"/>
      <c r="D23" s="160"/>
      <c r="E23" s="160"/>
      <c r="F23" s="160"/>
      <c r="G23" s="160"/>
      <c r="H23" s="160"/>
      <c r="I23" s="160"/>
    </row>
    <row r="24" spans="1:9" s="5" customFormat="1" ht="14.25" customHeight="1">
      <c r="A24" s="160"/>
      <c r="B24" s="160"/>
      <c r="C24" s="160"/>
      <c r="D24" s="160"/>
      <c r="E24" s="160"/>
      <c r="F24" s="160"/>
      <c r="G24" s="160"/>
      <c r="H24" s="160"/>
      <c r="I24" s="160"/>
    </row>
    <row r="25" spans="1:9" s="5" customFormat="1" ht="14.25" customHeight="1">
      <c r="A25" s="160"/>
      <c r="B25" s="160"/>
      <c r="C25" s="160"/>
      <c r="D25" s="160"/>
      <c r="E25" s="160"/>
      <c r="F25" s="160"/>
      <c r="G25" s="160"/>
      <c r="H25" s="160"/>
      <c r="I25" s="160"/>
    </row>
    <row r="26" spans="1:9" s="5" customFormat="1" ht="14.25" customHeight="1">
      <c r="A26" s="160"/>
      <c r="B26" s="160"/>
      <c r="C26" s="160"/>
      <c r="D26" s="160"/>
      <c r="E26" s="160"/>
      <c r="F26" s="160"/>
      <c r="G26" s="160"/>
      <c r="H26" s="160"/>
      <c r="I26" s="160"/>
    </row>
    <row r="27" spans="1:9" s="5" customFormat="1" ht="14.25" customHeight="1">
      <c r="A27" s="160"/>
      <c r="B27" s="160"/>
      <c r="C27" s="160"/>
      <c r="D27" s="160"/>
      <c r="E27" s="160"/>
      <c r="F27" s="160"/>
      <c r="G27" s="160"/>
      <c r="H27" s="160"/>
      <c r="I27" s="160"/>
    </row>
    <row r="28" spans="1:9" s="5" customFormat="1" ht="14.25" customHeight="1">
      <c r="A28" s="160"/>
      <c r="B28" s="160"/>
      <c r="C28" s="160"/>
      <c r="D28" s="160"/>
      <c r="E28" s="160"/>
      <c r="F28" s="160"/>
      <c r="G28" s="160"/>
      <c r="H28" s="160"/>
      <c r="I28" s="160"/>
    </row>
    <row r="29" spans="1:9" s="5" customFormat="1" ht="14.25" customHeight="1">
      <c r="A29" s="160"/>
      <c r="B29" s="160"/>
      <c r="C29" s="160"/>
      <c r="D29" s="160"/>
      <c r="E29" s="160"/>
      <c r="F29" s="160"/>
      <c r="G29" s="160"/>
      <c r="H29" s="160"/>
      <c r="I29" s="160"/>
    </row>
    <row r="30" spans="1:9" s="5" customFormat="1" ht="14.25" customHeight="1">
      <c r="A30" s="160"/>
      <c r="B30" s="160"/>
      <c r="C30" s="160"/>
      <c r="D30" s="160"/>
      <c r="E30" s="160"/>
      <c r="F30" s="160"/>
      <c r="G30" s="160"/>
      <c r="H30" s="160"/>
      <c r="I30" s="160"/>
    </row>
    <row r="31" spans="1:9" s="5" customFormat="1" ht="14.25" customHeight="1">
      <c r="A31" s="160"/>
      <c r="B31" s="160"/>
      <c r="C31" s="160"/>
      <c r="D31" s="160"/>
      <c r="E31" s="160"/>
      <c r="F31" s="160"/>
      <c r="G31" s="160"/>
      <c r="H31" s="160"/>
      <c r="I31" s="160"/>
    </row>
  </sheetData>
  <sheetProtection formatCells="0" formatColumns="0" formatRows="0"/>
  <mergeCells count="10">
    <mergeCell ref="C4:C5"/>
    <mergeCell ref="A1:I1"/>
    <mergeCell ref="A3:C3"/>
    <mergeCell ref="E3:I3"/>
    <mergeCell ref="D3:D5"/>
    <mergeCell ref="E4:E5"/>
    <mergeCell ref="A4:A5"/>
    <mergeCell ref="B4:B5"/>
    <mergeCell ref="F4:H4"/>
    <mergeCell ref="A2:D2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D21"/>
  <sheetViews>
    <sheetView showGridLines="0" showZeros="0" workbookViewId="0">
      <selection activeCell="A2" sqref="A2"/>
    </sheetView>
  </sheetViews>
  <sheetFormatPr defaultRowHeight="14.25"/>
  <cols>
    <col min="1" max="2" width="29.625" customWidth="1"/>
    <col min="3" max="3" width="19.625" customWidth="1"/>
  </cols>
  <sheetData>
    <row r="1" spans="1:4" ht="42" customHeight="1">
      <c r="A1" s="256" t="s">
        <v>105</v>
      </c>
      <c r="B1" s="256"/>
      <c r="C1" s="256"/>
      <c r="D1" s="173"/>
    </row>
    <row r="2" spans="1:4" ht="20.100000000000001" customHeight="1">
      <c r="A2" s="50" t="s">
        <v>356</v>
      </c>
      <c r="B2" s="176"/>
      <c r="C2" s="177" t="s">
        <v>76</v>
      </c>
      <c r="D2" s="173"/>
    </row>
    <row r="3" spans="1:4" ht="20.100000000000001" customHeight="1">
      <c r="A3" s="175" t="s">
        <v>342</v>
      </c>
      <c r="B3" s="175" t="s">
        <v>343</v>
      </c>
      <c r="C3" s="175" t="s">
        <v>1</v>
      </c>
      <c r="D3" s="173"/>
    </row>
    <row r="4" spans="1:4" s="57" customFormat="1" ht="20.100000000000001" customHeight="1">
      <c r="A4" s="52" t="s">
        <v>18</v>
      </c>
      <c r="B4" s="51"/>
      <c r="C4" s="53">
        <f>C5</f>
        <v>35.159999999999997</v>
      </c>
      <c r="D4" s="174"/>
    </row>
    <row r="5" spans="1:4" ht="20.100000000000001" customHeight="1">
      <c r="A5" s="52" t="s">
        <v>222</v>
      </c>
      <c r="B5" s="51"/>
      <c r="C5" s="53">
        <f>SUM(C6:C21)</f>
        <v>35.159999999999997</v>
      </c>
      <c r="D5" s="173"/>
    </row>
    <row r="6" spans="1:4" ht="20.100000000000001" customHeight="1">
      <c r="A6" s="52" t="s">
        <v>244</v>
      </c>
      <c r="B6" s="51" t="s">
        <v>221</v>
      </c>
      <c r="C6" s="53">
        <v>0.96</v>
      </c>
      <c r="D6" s="173"/>
    </row>
    <row r="7" spans="1:4" ht="20.100000000000001" customHeight="1">
      <c r="A7" s="52" t="s">
        <v>244</v>
      </c>
      <c r="B7" s="51" t="s">
        <v>222</v>
      </c>
      <c r="C7" s="53">
        <v>2.58</v>
      </c>
      <c r="D7" s="173"/>
    </row>
    <row r="8" spans="1:4" ht="20.100000000000001" customHeight="1">
      <c r="A8" s="52" t="s">
        <v>245</v>
      </c>
      <c r="B8" s="51" t="s">
        <v>221</v>
      </c>
      <c r="C8" s="53">
        <v>0.48</v>
      </c>
      <c r="D8" s="173"/>
    </row>
    <row r="9" spans="1:4" ht="20.100000000000001" customHeight="1">
      <c r="A9" s="52" t="s">
        <v>245</v>
      </c>
      <c r="B9" s="51" t="s">
        <v>222</v>
      </c>
      <c r="C9" s="53">
        <v>1.72</v>
      </c>
      <c r="D9" s="173"/>
    </row>
    <row r="10" spans="1:4" ht="20.100000000000001" customHeight="1">
      <c r="A10" s="52" t="s">
        <v>246</v>
      </c>
      <c r="B10" s="51" t="s">
        <v>221</v>
      </c>
      <c r="C10" s="53">
        <v>0.72</v>
      </c>
      <c r="D10" s="173"/>
    </row>
    <row r="11" spans="1:4" ht="20.100000000000001" customHeight="1">
      <c r="A11" s="52" t="s">
        <v>246</v>
      </c>
      <c r="B11" s="51" t="s">
        <v>222</v>
      </c>
      <c r="C11" s="53">
        <v>2.08</v>
      </c>
    </row>
    <row r="12" spans="1:4" ht="20.100000000000001" customHeight="1">
      <c r="A12" s="52" t="s">
        <v>247</v>
      </c>
      <c r="B12" s="51" t="s">
        <v>221</v>
      </c>
      <c r="C12" s="53">
        <v>0.36</v>
      </c>
    </row>
    <row r="13" spans="1:4" ht="20.100000000000001" customHeight="1">
      <c r="A13" s="52" t="s">
        <v>247</v>
      </c>
      <c r="B13" s="51" t="s">
        <v>222</v>
      </c>
      <c r="C13" s="53">
        <v>1.29</v>
      </c>
    </row>
    <row r="14" spans="1:4" ht="20.100000000000001" customHeight="1">
      <c r="A14" s="52" t="s">
        <v>248</v>
      </c>
      <c r="B14" s="51" t="s">
        <v>221</v>
      </c>
      <c r="C14" s="53">
        <v>1.2</v>
      </c>
    </row>
    <row r="15" spans="1:4" ht="20.100000000000001" customHeight="1">
      <c r="A15" s="52" t="s">
        <v>248</v>
      </c>
      <c r="B15" s="51" t="s">
        <v>222</v>
      </c>
      <c r="C15" s="53">
        <v>4.3</v>
      </c>
    </row>
    <row r="16" spans="1:4" ht="20.100000000000001" customHeight="1">
      <c r="A16" s="52" t="s">
        <v>249</v>
      </c>
      <c r="B16" s="51" t="s">
        <v>235</v>
      </c>
      <c r="C16" s="53">
        <v>0.86</v>
      </c>
    </row>
    <row r="17" spans="1:3" ht="20.100000000000001" customHeight="1">
      <c r="A17" s="52" t="s">
        <v>249</v>
      </c>
      <c r="B17" s="51" t="s">
        <v>222</v>
      </c>
      <c r="C17" s="53">
        <v>2.17</v>
      </c>
    </row>
    <row r="18" spans="1:3" ht="20.100000000000001" customHeight="1">
      <c r="A18" s="52" t="s">
        <v>250</v>
      </c>
      <c r="B18" s="51" t="s">
        <v>239</v>
      </c>
      <c r="C18" s="53">
        <v>0.16</v>
      </c>
    </row>
    <row r="19" spans="1:3" ht="20.100000000000001" customHeight="1">
      <c r="A19" s="52" t="s">
        <v>250</v>
      </c>
      <c r="B19" s="51" t="s">
        <v>222</v>
      </c>
      <c r="C19" s="53">
        <v>0.15</v>
      </c>
    </row>
    <row r="20" spans="1:3" ht="20.100000000000001" customHeight="1">
      <c r="A20" s="52" t="s">
        <v>353</v>
      </c>
      <c r="B20" s="51" t="s">
        <v>222</v>
      </c>
      <c r="C20" s="53">
        <v>4.8</v>
      </c>
    </row>
    <row r="21" spans="1:3" ht="20.100000000000001" customHeight="1">
      <c r="A21" s="52" t="s">
        <v>251</v>
      </c>
      <c r="B21" s="51" t="s">
        <v>221</v>
      </c>
      <c r="C21" s="53">
        <v>11.33</v>
      </c>
    </row>
  </sheetData>
  <sheetProtection formatCells="0" formatColumns="0" formatRows="0"/>
  <mergeCells count="1">
    <mergeCell ref="A1:C1"/>
  </mergeCells>
  <phoneticPr fontId="2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11</vt:i4>
      </vt:variant>
      <vt:variant>
        <vt:lpstr>命名范围</vt:lpstr>
      </vt:variant>
      <vt:variant>
        <vt:i4>22</vt:i4>
      </vt:variant>
    </vt:vector>
  </HeadingPairs>
  <TitlesOfParts>
    <vt:vector size="33" baseType="lpstr">
      <vt:lpstr>1部门收支总体情况表</vt:lpstr>
      <vt:lpstr>2部门收入总体情况表</vt:lpstr>
      <vt:lpstr>3部门支出总体情况表</vt:lpstr>
      <vt:lpstr>4部门财政拨款收支总体情况表</vt:lpstr>
      <vt:lpstr>5一般公共预算支出情况表</vt:lpstr>
      <vt:lpstr>6一般公共预算基本支出情况表</vt:lpstr>
      <vt:lpstr>7一般公共预算“三公”经费支出情况表</vt:lpstr>
      <vt:lpstr>8政府性基金预算支出情况表</vt:lpstr>
      <vt:lpstr>9机关运行经费</vt:lpstr>
      <vt:lpstr>10预算项目支出绩效目标表</vt:lpstr>
      <vt:lpstr>11国有资本经营预算收支表</vt:lpstr>
      <vt:lpstr>'10预算项目支出绩效目标表'!Print_Area</vt:lpstr>
      <vt:lpstr>'11国有资本经营预算收支表'!Print_Area</vt:lpstr>
      <vt:lpstr>'1部门收支总体情况表'!Print_Area</vt:lpstr>
      <vt:lpstr>'2部门收入总体情况表'!Print_Area</vt:lpstr>
      <vt:lpstr>'3部门支出总体情况表'!Print_Area</vt:lpstr>
      <vt:lpstr>'4部门财政拨款收支总体情况表'!Print_Area</vt:lpstr>
      <vt:lpstr>'5一般公共预算支出情况表'!Print_Area</vt:lpstr>
      <vt:lpstr>'6一般公共预算基本支出情况表'!Print_Area</vt:lpstr>
      <vt:lpstr>'7一般公共预算“三公”经费支出情况表'!Print_Area</vt:lpstr>
      <vt:lpstr>'8政府性基金预算支出情况表'!Print_Area</vt:lpstr>
      <vt:lpstr>'9机关运行经费'!Print_Area</vt:lpstr>
      <vt:lpstr>'10预算项目支出绩效目标表'!Print_Titles</vt:lpstr>
      <vt:lpstr>'11国有资本经营预算收支表'!Print_Titles</vt:lpstr>
      <vt:lpstr>'1部门收支总体情况表'!Print_Titles</vt:lpstr>
      <vt:lpstr>'2部门收入总体情况表'!Print_Titles</vt:lpstr>
      <vt:lpstr>'3部门支出总体情况表'!Print_Titles</vt:lpstr>
      <vt:lpstr>'4部门财政拨款收支总体情况表'!Print_Titles</vt:lpstr>
      <vt:lpstr>'5一般公共预算支出情况表'!Print_Titles</vt:lpstr>
      <vt:lpstr>'6一般公共预算基本支出情况表'!Print_Titles</vt:lpstr>
      <vt:lpstr>'7一般公共预算“三公”经费支出情况表'!Print_Titles</vt:lpstr>
      <vt:lpstr>'8政府性基金预算支出情况表'!Print_Titles</vt:lpstr>
      <vt:lpstr>'9机关运行经费'!Print_Titles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cp:lastPrinted>2017-02-16T08:53:46Z</cp:lastPrinted>
  <dcterms:created xsi:type="dcterms:W3CDTF">2016-11-17T09:58:40Z</dcterms:created>
  <dcterms:modified xsi:type="dcterms:W3CDTF">2019-05-24T02:54:48Z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14878916</vt:i4>
  </property>
</Properties>
</file>