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 firstSheet="7" activeTab="10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'2部门收入总体情况表'!$A$1:$V$144</definedName>
    <definedName name="_xlnm.Print_Area" localSheetId="2">'3部门支出总体情况表'!$A$1:$J$449</definedName>
    <definedName name="_xlnm.Print_Area" localSheetId="3">'4部门财政拨款收支总体情况表'!$A$1:$D$19</definedName>
    <definedName name="_xlnm.Print_Area" localSheetId="4">'5一般公共预算支出情况表'!$A$1:$I$142</definedName>
    <definedName name="_xlnm.Print_Area" localSheetId="5">'6一般公共预算基本支出情况表'!$A$1:$V$91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'9机关运行经费'!$A$1:$C$20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90" i="57"/>
  <c r="U90"/>
  <c r="T90"/>
  <c r="S90"/>
  <c r="R90"/>
  <c r="Q90"/>
  <c r="P90"/>
  <c r="O90"/>
  <c r="N90"/>
  <c r="M90"/>
  <c r="L90"/>
  <c r="K90"/>
  <c r="J90"/>
  <c r="I90"/>
  <c r="H90"/>
  <c r="G90"/>
  <c r="V88"/>
  <c r="U88"/>
  <c r="T88"/>
  <c r="S88"/>
  <c r="R88"/>
  <c r="Q88"/>
  <c r="P88"/>
  <c r="O88"/>
  <c r="N88"/>
  <c r="M88"/>
  <c r="L88"/>
  <c r="K88"/>
  <c r="J88"/>
  <c r="I88"/>
  <c r="H88"/>
  <c r="G88"/>
  <c r="V86"/>
  <c r="U86"/>
  <c r="T86"/>
  <c r="S86"/>
  <c r="R86"/>
  <c r="Q86"/>
  <c r="P86"/>
  <c r="O86"/>
  <c r="N86"/>
  <c r="M86"/>
  <c r="L86"/>
  <c r="K86"/>
  <c r="J86"/>
  <c r="I86"/>
  <c r="H86"/>
  <c r="G86"/>
  <c r="V71"/>
  <c r="U71"/>
  <c r="T71"/>
  <c r="S71"/>
  <c r="R71"/>
  <c r="Q71"/>
  <c r="P71"/>
  <c r="O71"/>
  <c r="N71"/>
  <c r="M71"/>
  <c r="L71"/>
  <c r="K71"/>
  <c r="J71"/>
  <c r="I71"/>
  <c r="H71"/>
  <c r="G71"/>
  <c r="V70"/>
  <c r="U70"/>
  <c r="T70"/>
  <c r="S70"/>
  <c r="R70"/>
  <c r="Q70"/>
  <c r="P70"/>
  <c r="O70"/>
  <c r="N70"/>
  <c r="M70"/>
  <c r="L70"/>
  <c r="K70"/>
  <c r="J70"/>
  <c r="I70"/>
  <c r="H70"/>
  <c r="G70"/>
  <c r="V68"/>
  <c r="U68"/>
  <c r="T68"/>
  <c r="S68"/>
  <c r="R68"/>
  <c r="Q68"/>
  <c r="P68"/>
  <c r="O68"/>
  <c r="N68"/>
  <c r="M68"/>
  <c r="L68"/>
  <c r="K68"/>
  <c r="J68"/>
  <c r="I68"/>
  <c r="H68"/>
  <c r="G68"/>
  <c r="V66"/>
  <c r="U66"/>
  <c r="T66"/>
  <c r="S66"/>
  <c r="R66"/>
  <c r="Q66"/>
  <c r="P66"/>
  <c r="O66"/>
  <c r="N66"/>
  <c r="M66"/>
  <c r="L66"/>
  <c r="K66"/>
  <c r="J66"/>
  <c r="I66"/>
  <c r="H66"/>
  <c r="G66"/>
  <c r="V63"/>
  <c r="U63"/>
  <c r="T63"/>
  <c r="S63"/>
  <c r="R63"/>
  <c r="Q63"/>
  <c r="P63"/>
  <c r="O63"/>
  <c r="N63"/>
  <c r="M63"/>
  <c r="L63"/>
  <c r="K63"/>
  <c r="J63"/>
  <c r="I63"/>
  <c r="H63"/>
  <c r="G63"/>
  <c r="V60"/>
  <c r="U60"/>
  <c r="T60"/>
  <c r="S60"/>
  <c r="R60"/>
  <c r="Q60"/>
  <c r="P60"/>
  <c r="O60"/>
  <c r="N60"/>
  <c r="M60"/>
  <c r="L60"/>
  <c r="K60"/>
  <c r="J60"/>
  <c r="I60"/>
  <c r="H60"/>
  <c r="G60"/>
  <c r="V58"/>
  <c r="U58"/>
  <c r="T58"/>
  <c r="S58"/>
  <c r="R58"/>
  <c r="Q58"/>
  <c r="P58"/>
  <c r="O58"/>
  <c r="N58"/>
  <c r="M58"/>
  <c r="L58"/>
  <c r="K58"/>
  <c r="J58"/>
  <c r="I58"/>
  <c r="H58"/>
  <c r="G58"/>
  <c r="V56"/>
  <c r="U56"/>
  <c r="T56"/>
  <c r="S56"/>
  <c r="R56"/>
  <c r="Q56"/>
  <c r="P56"/>
  <c r="O56"/>
  <c r="N56"/>
  <c r="M56"/>
  <c r="L56"/>
  <c r="K56"/>
  <c r="J56"/>
  <c r="I56"/>
  <c r="H56"/>
  <c r="G56"/>
  <c r="V54"/>
  <c r="U54"/>
  <c r="T54"/>
  <c r="S54"/>
  <c r="R54"/>
  <c r="Q54"/>
  <c r="P54"/>
  <c r="O54"/>
  <c r="N54"/>
  <c r="M54"/>
  <c r="L54"/>
  <c r="K54"/>
  <c r="J54"/>
  <c r="I54"/>
  <c r="H54"/>
  <c r="G54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141" i="32"/>
  <c r="I140" s="1"/>
  <c r="I139" s="1"/>
  <c r="H141"/>
  <c r="H140" s="1"/>
  <c r="H139" s="1"/>
  <c r="G141"/>
  <c r="F141"/>
  <c r="E141"/>
  <c r="E140" s="1"/>
  <c r="E139" s="1"/>
  <c r="G140"/>
  <c r="G139" s="1"/>
  <c r="F140"/>
  <c r="F139"/>
  <c r="I137"/>
  <c r="H137"/>
  <c r="H134" s="1"/>
  <c r="H133" s="1"/>
  <c r="G137"/>
  <c r="F137"/>
  <c r="E137"/>
  <c r="I135"/>
  <c r="I134" s="1"/>
  <c r="I133" s="1"/>
  <c r="H135"/>
  <c r="G135"/>
  <c r="G134" s="1"/>
  <c r="G133" s="1"/>
  <c r="F135"/>
  <c r="E135"/>
  <c r="F134"/>
  <c r="F133" s="1"/>
  <c r="I131"/>
  <c r="H131"/>
  <c r="G131"/>
  <c r="F131"/>
  <c r="E131"/>
  <c r="I129"/>
  <c r="H129"/>
  <c r="G129"/>
  <c r="F129"/>
  <c r="E129"/>
  <c r="I127"/>
  <c r="I126" s="1"/>
  <c r="I122" s="1"/>
  <c r="H127"/>
  <c r="G127"/>
  <c r="G126" s="1"/>
  <c r="F127"/>
  <c r="E127"/>
  <c r="E126" s="1"/>
  <c r="H126"/>
  <c r="F126"/>
  <c r="I124"/>
  <c r="H124"/>
  <c r="H123" s="1"/>
  <c r="G124"/>
  <c r="F124"/>
  <c r="F123" s="1"/>
  <c r="E124"/>
  <c r="E123" s="1"/>
  <c r="I123"/>
  <c r="G123"/>
  <c r="I120"/>
  <c r="H120"/>
  <c r="H119" s="1"/>
  <c r="G120"/>
  <c r="F120"/>
  <c r="F119" s="1"/>
  <c r="E120"/>
  <c r="E119" s="1"/>
  <c r="I119"/>
  <c r="G119"/>
  <c r="I117"/>
  <c r="I116" s="1"/>
  <c r="H117"/>
  <c r="H116" s="1"/>
  <c r="G117"/>
  <c r="G116" s="1"/>
  <c r="F117"/>
  <c r="F116" s="1"/>
  <c r="E117"/>
  <c r="E116" s="1"/>
  <c r="I96"/>
  <c r="H96"/>
  <c r="G96"/>
  <c r="F96"/>
  <c r="E96"/>
  <c r="I71"/>
  <c r="H71"/>
  <c r="G71"/>
  <c r="F71"/>
  <c r="E71"/>
  <c r="I49"/>
  <c r="H49"/>
  <c r="G49"/>
  <c r="F49"/>
  <c r="E49"/>
  <c r="I45"/>
  <c r="H45"/>
  <c r="G45"/>
  <c r="F45"/>
  <c r="E45"/>
  <c r="I30"/>
  <c r="H30"/>
  <c r="G30"/>
  <c r="F30"/>
  <c r="E30"/>
  <c r="I14"/>
  <c r="H14"/>
  <c r="G14"/>
  <c r="F14"/>
  <c r="E14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J429" i="9"/>
  <c r="I429"/>
  <c r="H429"/>
  <c r="G429"/>
  <c r="F429"/>
  <c r="E429"/>
  <c r="J428"/>
  <c r="I428"/>
  <c r="H428"/>
  <c r="G428"/>
  <c r="F428"/>
  <c r="E428"/>
  <c r="J427"/>
  <c r="I427"/>
  <c r="H427"/>
  <c r="G427"/>
  <c r="F427"/>
  <c r="E427"/>
  <c r="J407"/>
  <c r="I407"/>
  <c r="H407"/>
  <c r="G407"/>
  <c r="F407"/>
  <c r="E407"/>
  <c r="J405"/>
  <c r="I405"/>
  <c r="H405"/>
  <c r="G405"/>
  <c r="F405"/>
  <c r="E405"/>
  <c r="J404"/>
  <c r="I404"/>
  <c r="H404"/>
  <c r="G404"/>
  <c r="F404"/>
  <c r="E404"/>
  <c r="J403"/>
  <c r="I403"/>
  <c r="H403"/>
  <c r="G403"/>
  <c r="F403"/>
  <c r="E403"/>
  <c r="J382"/>
  <c r="I382"/>
  <c r="H382"/>
  <c r="G382"/>
  <c r="F382"/>
  <c r="E382"/>
  <c r="J361"/>
  <c r="I361"/>
  <c r="H361"/>
  <c r="G361"/>
  <c r="F361"/>
  <c r="E361"/>
  <c r="J340"/>
  <c r="I340"/>
  <c r="H340"/>
  <c r="G340"/>
  <c r="F340"/>
  <c r="E340"/>
  <c r="J339"/>
  <c r="I339"/>
  <c r="H339"/>
  <c r="G339"/>
  <c r="F339"/>
  <c r="E339"/>
  <c r="J318"/>
  <c r="I318"/>
  <c r="H318"/>
  <c r="G318"/>
  <c r="F318"/>
  <c r="E318"/>
  <c r="J317"/>
  <c r="I317"/>
  <c r="H317"/>
  <c r="G317"/>
  <c r="F317"/>
  <c r="E317"/>
  <c r="J316"/>
  <c r="I316"/>
  <c r="H316"/>
  <c r="G316"/>
  <c r="F316"/>
  <c r="E316"/>
  <c r="J314"/>
  <c r="I314"/>
  <c r="H314"/>
  <c r="G314"/>
  <c r="F314"/>
  <c r="E314"/>
  <c r="J313"/>
  <c r="I313"/>
  <c r="H313"/>
  <c r="G313"/>
  <c r="F313"/>
  <c r="E313"/>
  <c r="J311"/>
  <c r="I311"/>
  <c r="H311"/>
  <c r="G311"/>
  <c r="F311"/>
  <c r="E311"/>
  <c r="J310"/>
  <c r="I310"/>
  <c r="H310"/>
  <c r="G310"/>
  <c r="F310"/>
  <c r="E310"/>
  <c r="J290"/>
  <c r="I290"/>
  <c r="H290"/>
  <c r="G290"/>
  <c r="F290"/>
  <c r="E290"/>
  <c r="J226"/>
  <c r="I226"/>
  <c r="H226"/>
  <c r="G226"/>
  <c r="F226"/>
  <c r="E226"/>
  <c r="J49"/>
  <c r="I49"/>
  <c r="H49"/>
  <c r="G49"/>
  <c r="F49"/>
  <c r="E49"/>
  <c r="J45"/>
  <c r="I45"/>
  <c r="H45"/>
  <c r="G45"/>
  <c r="F45"/>
  <c r="E45"/>
  <c r="J44"/>
  <c r="I44"/>
  <c r="H44"/>
  <c r="G44"/>
  <c r="F44"/>
  <c r="E44"/>
  <c r="J30"/>
  <c r="I30"/>
  <c r="H30"/>
  <c r="G30"/>
  <c r="F30"/>
  <c r="E30"/>
  <c r="J14"/>
  <c r="I14"/>
  <c r="H14"/>
  <c r="G14"/>
  <c r="F14"/>
  <c r="E14"/>
  <c r="J13"/>
  <c r="I13"/>
  <c r="H13"/>
  <c r="G13"/>
  <c r="F13"/>
  <c r="E13"/>
  <c r="J12"/>
  <c r="I12"/>
  <c r="H12"/>
  <c r="G12"/>
  <c r="F12"/>
  <c r="E12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142" i="5"/>
  <c r="U142"/>
  <c r="T142"/>
  <c r="S142"/>
  <c r="R142"/>
  <c r="Q142"/>
  <c r="P142"/>
  <c r="O142"/>
  <c r="N142"/>
  <c r="M142"/>
  <c r="L142"/>
  <c r="K142"/>
  <c r="J142"/>
  <c r="I142"/>
  <c r="H142"/>
  <c r="G142"/>
  <c r="F142"/>
  <c r="E142"/>
  <c r="V141"/>
  <c r="U141"/>
  <c r="T141"/>
  <c r="S141"/>
  <c r="R141"/>
  <c r="Q141"/>
  <c r="P141"/>
  <c r="O141"/>
  <c r="N141"/>
  <c r="M141"/>
  <c r="L141"/>
  <c r="K141"/>
  <c r="J141"/>
  <c r="I141"/>
  <c r="H141"/>
  <c r="G141"/>
  <c r="F141"/>
  <c r="E141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V138"/>
  <c r="U138"/>
  <c r="T138"/>
  <c r="S138"/>
  <c r="R138"/>
  <c r="Q138"/>
  <c r="P138"/>
  <c r="O138"/>
  <c r="N138"/>
  <c r="M138"/>
  <c r="L138"/>
  <c r="K138"/>
  <c r="J138"/>
  <c r="I138"/>
  <c r="H138"/>
  <c r="G138"/>
  <c r="F138"/>
  <c r="E138"/>
  <c r="V136"/>
  <c r="U136"/>
  <c r="T136"/>
  <c r="S136"/>
  <c r="R136"/>
  <c r="Q136"/>
  <c r="P136"/>
  <c r="O136"/>
  <c r="N136"/>
  <c r="M136"/>
  <c r="L136"/>
  <c r="K136"/>
  <c r="J136"/>
  <c r="I136"/>
  <c r="H136"/>
  <c r="G136"/>
  <c r="F136"/>
  <c r="E136"/>
  <c r="V135"/>
  <c r="U135"/>
  <c r="T135"/>
  <c r="S135"/>
  <c r="R135"/>
  <c r="Q135"/>
  <c r="P135"/>
  <c r="O135"/>
  <c r="N135"/>
  <c r="M135"/>
  <c r="L135"/>
  <c r="K135"/>
  <c r="J135"/>
  <c r="I135"/>
  <c r="H135"/>
  <c r="G135"/>
  <c r="F135"/>
  <c r="E135"/>
  <c r="V134"/>
  <c r="U134"/>
  <c r="T134"/>
  <c r="S134"/>
  <c r="R134"/>
  <c r="Q134"/>
  <c r="P134"/>
  <c r="O134"/>
  <c r="N134"/>
  <c r="M134"/>
  <c r="L134"/>
  <c r="K134"/>
  <c r="J134"/>
  <c r="I134"/>
  <c r="H134"/>
  <c r="G134"/>
  <c r="F134"/>
  <c r="E134"/>
  <c r="V132"/>
  <c r="U132"/>
  <c r="T132"/>
  <c r="S132"/>
  <c r="R132"/>
  <c r="Q132"/>
  <c r="P132"/>
  <c r="O132"/>
  <c r="N132"/>
  <c r="M132"/>
  <c r="L132"/>
  <c r="K132"/>
  <c r="J132"/>
  <c r="I132"/>
  <c r="H132"/>
  <c r="G132"/>
  <c r="F132"/>
  <c r="E132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V128"/>
  <c r="U128"/>
  <c r="T128"/>
  <c r="S128"/>
  <c r="R128"/>
  <c r="Q128"/>
  <c r="P128"/>
  <c r="O128"/>
  <c r="N128"/>
  <c r="M128"/>
  <c r="L128"/>
  <c r="K128"/>
  <c r="J128"/>
  <c r="I128"/>
  <c r="H128"/>
  <c r="G128"/>
  <c r="F128"/>
  <c r="E128"/>
  <c r="V127"/>
  <c r="U127"/>
  <c r="T127"/>
  <c r="S127"/>
  <c r="R127"/>
  <c r="Q127"/>
  <c r="P127"/>
  <c r="O127"/>
  <c r="N127"/>
  <c r="M127"/>
  <c r="L127"/>
  <c r="K127"/>
  <c r="J127"/>
  <c r="I127"/>
  <c r="H127"/>
  <c r="G127"/>
  <c r="F127"/>
  <c r="E127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V124"/>
  <c r="U124"/>
  <c r="T124"/>
  <c r="S124"/>
  <c r="R124"/>
  <c r="Q124"/>
  <c r="P124"/>
  <c r="O124"/>
  <c r="N124"/>
  <c r="M124"/>
  <c r="L124"/>
  <c r="K124"/>
  <c r="J124"/>
  <c r="I124"/>
  <c r="H124"/>
  <c r="G124"/>
  <c r="F124"/>
  <c r="E124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V118"/>
  <c r="U118"/>
  <c r="T118"/>
  <c r="S118"/>
  <c r="R118"/>
  <c r="Q118"/>
  <c r="P118"/>
  <c r="O118"/>
  <c r="N118"/>
  <c r="M118"/>
  <c r="L118"/>
  <c r="K118"/>
  <c r="J118"/>
  <c r="I118"/>
  <c r="H118"/>
  <c r="G118"/>
  <c r="F118"/>
  <c r="E118"/>
  <c r="V117"/>
  <c r="U117"/>
  <c r="T117"/>
  <c r="S117"/>
  <c r="R117"/>
  <c r="Q117"/>
  <c r="P117"/>
  <c r="O117"/>
  <c r="N117"/>
  <c r="M117"/>
  <c r="L117"/>
  <c r="K117"/>
  <c r="J117"/>
  <c r="I117"/>
  <c r="H117"/>
  <c r="G117"/>
  <c r="F117"/>
  <c r="E11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  <c r="F7"/>
  <c r="G7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H122" i="32" l="1"/>
  <c r="E134"/>
  <c r="E133" s="1"/>
  <c r="G122"/>
  <c r="F122"/>
  <c r="E122"/>
  <c r="I44"/>
  <c r="H44"/>
  <c r="G44"/>
  <c r="F44"/>
  <c r="E44"/>
  <c r="I13"/>
  <c r="H13"/>
  <c r="G13"/>
  <c r="F13"/>
  <c r="E13"/>
  <c r="I12" l="1"/>
  <c r="I7" s="1"/>
  <c r="G12"/>
  <c r="G7" s="1"/>
  <c r="E12"/>
  <c r="E7" s="1"/>
  <c r="H12"/>
  <c r="H7" s="1"/>
  <c r="F12"/>
  <c r="F7" s="1"/>
</calcChain>
</file>

<file path=xl/sharedStrings.xml><?xml version="1.0" encoding="utf-8"?>
<sst xmlns="http://schemas.openxmlformats.org/spreadsheetml/2006/main" count="3243" uniqueCount="386">
  <si>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</si>
  <si>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</si>
  <si>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</si>
  <si>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</si>
  <si>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</si>
  <si>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</si>
  <si>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</si>
  <si>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</si>
  <si>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</si>
  <si>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</si>
  <si>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</si>
  <si>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</si>
  <si>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</si>
  <si>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单位名称</t>
    <phoneticPr fontId="2" type="noConversion"/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</si>
  <si>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</si>
  <si>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</si>
  <si>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</si>
  <si>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</si>
  <si>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</si>
  <si>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</si>
  <si>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</si>
  <si>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</si>
  <si>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</si>
  <si>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</si>
  <si>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</si>
  <si>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</si>
  <si>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</si>
  <si>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</si>
  <si>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</si>
  <si>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</si>
  <si>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</si>
  <si>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</si>
  <si>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**</t>
    <phoneticPr fontId="2" type="noConversion"/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</si>
  <si>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</si>
  <si>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</si>
  <si>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</si>
  <si>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</si>
  <si>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</si>
  <si>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</si>
  <si>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</si>
  <si>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金额</t>
    <phoneticPr fontId="2" type="noConversion"/>
  </si>
  <si>
    <t>部门预算经济分类</t>
    <phoneticPr fontId="2" type="noConversion"/>
  </si>
  <si>
    <t>政府预算经济分类</t>
    <phoneticPr fontId="2" type="noConversion"/>
  </si>
  <si>
    <t>单位：万元</t>
    <phoneticPr fontId="2" type="noConversion"/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</si>
  <si>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</si>
  <si>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</si>
  <si>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</si>
  <si>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</si>
  <si>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</si>
  <si>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</si>
  <si>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</si>
  <si>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</si>
  <si>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</si>
  <si>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</si>
  <si>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</si>
  <si>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</si>
  <si>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</si>
  <si>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</si>
  <si>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</si>
  <si>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</si>
  <si>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</si>
  <si>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</si>
  <si>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</si>
  <si>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</si>
  <si>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</si>
  <si>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</si>
  <si>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</si>
  <si>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</si>
  <si>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</si>
  <si>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</si>
  <si>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</si>
  <si>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</si>
  <si>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</si>
  <si>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</si>
  <si>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</si>
  <si>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</si>
  <si>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</si>
  <si>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</si>
  <si>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</si>
  <si>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</si>
  <si>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</si>
  <si>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</si>
  <si>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</si>
  <si>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</si>
  <si>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</si>
  <si>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</si>
  <si>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</si>
  <si>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</si>
  <si>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</si>
  <si>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</si>
  <si>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</si>
  <si>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</si>
  <si>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</si>
  <si>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</si>
  <si>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</si>
  <si>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</si>
  <si>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</si>
  <si>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</si>
  <si>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</si>
  <si>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</si>
  <si>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</si>
  <si>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</si>
  <si>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</si>
  <si>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</si>
  <si>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</si>
  <si>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</si>
  <si>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</si>
  <si>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</si>
  <si>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</si>
  <si>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单位名称</t>
    <phoneticPr fontId="2" type="noConversion"/>
  </si>
  <si>
    <t>单位：万元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</si>
  <si>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</si>
  <si>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</si>
  <si>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</si>
  <si>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</si>
  <si>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</si>
  <si>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</si>
  <si>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</si>
  <si>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</si>
  <si>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</si>
  <si>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</si>
  <si>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</si>
  <si>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</si>
  <si>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单位：万元</t>
    <phoneticPr fontId="2" type="noConversion"/>
  </si>
  <si>
    <t xml:space="preserve">    财政拨款</t>
    <phoneticPr fontId="2" type="noConversion"/>
  </si>
  <si>
    <t xml:space="preserve">    人员支出</t>
    <phoneticPr fontId="2" type="noConversion"/>
  </si>
  <si>
    <t xml:space="preserve">    非税收入</t>
    <phoneticPr fontId="2" type="noConversion"/>
  </si>
  <si>
    <t xml:space="preserve">    公用支出</t>
    <phoneticPr fontId="2" type="noConversion"/>
  </si>
  <si>
    <t xml:space="preserve">    上级专项转移支付收入</t>
    <phoneticPr fontId="2" type="noConversion"/>
  </si>
  <si>
    <t>二、政府性基金预算</t>
    <phoneticPr fontId="2" type="noConversion"/>
  </si>
  <si>
    <t>三、纳入财政专户管理的行政事业性收费</t>
    <phoneticPr fontId="2" type="noConversion"/>
  </si>
  <si>
    <t>四、国有资本经营预算收入</t>
    <phoneticPr fontId="2" type="noConversion"/>
  </si>
  <si>
    <t>五、其他资金</t>
    <phoneticPr fontId="2" type="noConversion"/>
  </si>
  <si>
    <t>六、上年结转结余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</si>
  <si>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</si>
  <si>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</si>
  <si>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单位：万元</t>
    <phoneticPr fontId="2" type="noConversion"/>
  </si>
  <si>
    <t>科目名称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</si>
  <si>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</si>
  <si>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</si>
  <si>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财政拨款</t>
    <phoneticPr fontId="2" type="noConversion"/>
  </si>
  <si>
    <t>非税收入</t>
    <phoneticPr fontId="2" type="noConversion"/>
  </si>
  <si>
    <t>财拨（小计）</t>
    <phoneticPr fontId="2" type="noConversion"/>
  </si>
  <si>
    <t>本级财力</t>
    <phoneticPr fontId="2" type="noConversion"/>
  </si>
  <si>
    <t>一般转移支付</t>
    <phoneticPr fontId="2" type="noConversion"/>
  </si>
  <si>
    <t>非税（小计）</t>
    <phoneticPr fontId="2" type="noConversion"/>
  </si>
  <si>
    <t>其他非税收入</t>
    <phoneticPr fontId="2" type="noConversion"/>
  </si>
  <si>
    <t>**</t>
    <phoneticPr fontId="2" type="noConversion"/>
  </si>
  <si>
    <t>单位：万元</t>
    <phoneticPr fontId="2" type="noConversion"/>
  </si>
  <si>
    <t>部门预算经济分类</t>
    <phoneticPr fontId="2" type="noConversion"/>
  </si>
  <si>
    <t>政府预算经济分类</t>
    <phoneticPr fontId="2" type="noConversion"/>
  </si>
  <si>
    <t>合计</t>
    <phoneticPr fontId="2" type="noConversion"/>
  </si>
  <si>
    <t>财政拨款</t>
    <phoneticPr fontId="2" type="noConversion"/>
  </si>
  <si>
    <t>非税收入</t>
    <phoneticPr fontId="2" type="noConversion"/>
  </si>
  <si>
    <t>上级专项转移支付</t>
    <phoneticPr fontId="2" type="noConversion"/>
  </si>
  <si>
    <t>上年一般公共预算结转</t>
    <phoneticPr fontId="2" type="noConversion"/>
  </si>
  <si>
    <t>国有资本经营预算</t>
    <phoneticPr fontId="2" type="noConversion"/>
  </si>
  <si>
    <t>政府性基金预算</t>
    <phoneticPr fontId="2" type="noConversion"/>
  </si>
  <si>
    <t>纳入财政专户管理的行政事业性收费</t>
    <phoneticPr fontId="2" type="noConversion"/>
  </si>
  <si>
    <t>其他资金</t>
    <phoneticPr fontId="2" type="noConversion"/>
  </si>
  <si>
    <t>小计</t>
    <phoneticPr fontId="2" type="noConversion"/>
  </si>
  <si>
    <t>专项收入</t>
    <phoneticPr fontId="2" type="noConversion"/>
  </si>
  <si>
    <t>行政事业性收费</t>
    <phoneticPr fontId="2" type="noConversion"/>
  </si>
  <si>
    <t>罚没收入</t>
    <phoneticPr fontId="2" type="noConversion"/>
  </si>
  <si>
    <t>国有资源资产有偿使用收入</t>
    <phoneticPr fontId="2" type="noConversion"/>
  </si>
  <si>
    <t>其他非税收入</t>
    <phoneticPr fontId="2" type="noConversion"/>
  </si>
  <si>
    <t>类</t>
    <phoneticPr fontId="2" type="noConversion"/>
  </si>
  <si>
    <t>款</t>
    <phoneticPr fontId="2" type="noConversion"/>
  </si>
  <si>
    <t>科目名称</t>
    <phoneticPr fontId="2" type="noConversion"/>
  </si>
  <si>
    <t>本级财力</t>
    <phoneticPr fontId="2" type="noConversion"/>
  </si>
  <si>
    <t>一般转移支付</t>
    <phoneticPr fontId="2" type="noConversion"/>
  </si>
  <si>
    <t>当年基金收入</t>
    <phoneticPr fontId="2" type="noConversion"/>
  </si>
  <si>
    <t>上年结余结转</t>
    <phoneticPr fontId="2" type="noConversion"/>
  </si>
  <si>
    <t>单位：万元</t>
    <phoneticPr fontId="2" type="noConversion"/>
  </si>
  <si>
    <t xml:space="preserve">    一般公共预算结转结余</t>
    <phoneticPr fontId="2" type="noConversion"/>
  </si>
  <si>
    <t xml:space="preserve">    基金结转结余</t>
    <phoneticPr fontId="2" type="noConversion"/>
  </si>
  <si>
    <t>2019年部门收支总体情况表</t>
    <phoneticPr fontId="2" type="noConversion"/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</si>
  <si>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  <phoneticPr fontId="2" type="noConversion"/>
  </si>
  <si>
    <r>
      <t>201</t>
    </r>
    <r>
      <rPr>
        <b/>
        <sz val="20"/>
        <rFont val="宋体"/>
        <family val="3"/>
        <charset val="134"/>
      </rPr>
      <t>9年部门支出总体情况表</t>
    </r>
    <phoneticPr fontId="2" type="noConversion"/>
  </si>
  <si>
    <t>2019年</t>
    <phoneticPr fontId="2" type="noConversion"/>
  </si>
  <si>
    <t>2019年部门财政拨款收支总体情况表</t>
    <phoneticPr fontId="2" type="noConversion"/>
  </si>
  <si>
    <r>
      <t>201</t>
    </r>
    <r>
      <rPr>
        <b/>
        <sz val="20"/>
        <rFont val="宋体"/>
        <family val="3"/>
        <charset val="134"/>
      </rPr>
      <t>9年部门一般公共预算支出情况表</t>
    </r>
    <phoneticPr fontId="2" type="noConversion"/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</si>
  <si>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</si>
  <si>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</si>
  <si>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</si>
  <si>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</si>
  <si>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2021年</t>
    <phoneticPr fontId="2" type="noConversion"/>
  </si>
  <si>
    <t>2020年</t>
    <phoneticPr fontId="2" type="noConversion"/>
  </si>
  <si>
    <t>2019年国有资本经营预算收支表</t>
  </si>
  <si>
    <t>2019年“三公”经费预算数</t>
    <phoneticPr fontId="2" type="noConversion"/>
  </si>
  <si>
    <t>2019年一般公共预算基本支出情况表</t>
    <phoneticPr fontId="2" type="noConversion"/>
  </si>
  <si>
    <t>一般公共服务支出</t>
  </si>
  <si>
    <t xml:space="preserve">  纪检监察事务</t>
  </si>
  <si>
    <t xml:space="preserve">    派驻派出机构</t>
  </si>
  <si>
    <t>201</t>
  </si>
  <si>
    <t>11</t>
  </si>
  <si>
    <t>05</t>
  </si>
  <si>
    <t xml:space="preserve">      纪委派驻纪检组工作经费</t>
  </si>
  <si>
    <t>教育支出</t>
  </si>
  <si>
    <t xml:space="preserve">  教育管理事务</t>
  </si>
  <si>
    <t xml:space="preserve">    行政运行（教育管理事务）</t>
  </si>
  <si>
    <t>205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</si>
  <si>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</si>
  <si>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</si>
  <si>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</si>
  <si>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</si>
  <si>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</si>
  <si>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</si>
  <si>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</si>
  <si>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</si>
  <si>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职业年金</t>
  </si>
  <si>
    <t xml:space="preserve">      工会经费</t>
  </si>
  <si>
    <t xml:space="preserve">      遗属补助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</si>
  <si>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</si>
  <si>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</si>
  <si>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</si>
  <si>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教育督导经费</t>
  </si>
  <si>
    <t xml:space="preserve">      专职保安工资</t>
  </si>
  <si>
    <t xml:space="preserve">    机关服务（教育管理事务）</t>
  </si>
  <si>
    <t>03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</si>
  <si>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</si>
  <si>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</si>
  <si>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</si>
  <si>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其他工资福利支出</t>
  </si>
  <si>
    <t xml:space="preserve">  普通教育</t>
  </si>
  <si>
    <t xml:space="preserve">    学前教育</t>
  </si>
  <si>
    <t>02</t>
  </si>
  <si>
    <t xml:space="preserve">      提前下达2019年建档立卡贫困家庭儿童学前教育保教费省级补助</t>
  </si>
  <si>
    <t xml:space="preserve">      普惠性幼儿园生均公用经费</t>
  </si>
  <si>
    <t xml:space="preserve">      提前下达2019年支持学前教育发展中央和省级资金</t>
  </si>
  <si>
    <t xml:space="preserve">    小学教育</t>
  </si>
  <si>
    <t xml:space="preserve">      人事代理工资</t>
  </si>
  <si>
    <t xml:space="preserve">      学校生均经费</t>
  </si>
  <si>
    <t xml:space="preserve">      原民办教师养老补贴</t>
  </si>
  <si>
    <t xml:space="preserve">      提前下达2019年原民办教师养老补贴省级和市级包干补助</t>
  </si>
  <si>
    <t xml:space="preserve">      小学教育质量奖</t>
  </si>
  <si>
    <t xml:space="preserve">      建档立卡贫困户区级补助</t>
  </si>
  <si>
    <t xml:space="preserve">      小学民办教育公用经费</t>
  </si>
  <si>
    <t xml:space="preserve">      提前下达2019年义务教育阶段建档立卡贫困家庭学生营养改善省级补助</t>
  </si>
  <si>
    <t xml:space="preserve">    初中教育</t>
  </si>
  <si>
    <t xml:space="preserve">      离休费</t>
  </si>
  <si>
    <t xml:space="preserve">      离休人员采暖补贴</t>
  </si>
  <si>
    <t xml:space="preserve">      离休人员健康休养费</t>
  </si>
  <si>
    <t xml:space="preserve">      初中民办教育公用经费</t>
  </si>
  <si>
    <t xml:space="preserve">      靳丹丹工资</t>
  </si>
  <si>
    <t xml:space="preserve">      伙食补助</t>
  </si>
  <si>
    <t xml:space="preserve">      校车维护及运行</t>
  </si>
  <si>
    <t xml:space="preserve">      集聚区拆迁群众子女免学费和生活补助费</t>
  </si>
  <si>
    <t xml:space="preserve">      中招考务费</t>
  </si>
  <si>
    <t xml:space="preserve">      民师退养人员薛祖兰工资、取暖费</t>
  </si>
  <si>
    <t xml:space="preserve">    高中教育</t>
  </si>
  <si>
    <t>04</t>
  </si>
  <si>
    <t xml:space="preserve">      普通高中助学金</t>
  </si>
  <si>
    <t xml:space="preserve">      提前下达2019年普通高中助学中央、省级和市级资金</t>
  </si>
  <si>
    <t xml:space="preserve">      提前下达2019年普通高中免学费和住宿费中央、省级和市级补助</t>
  </si>
  <si>
    <t xml:space="preserve">      初中教育质量奖</t>
  </si>
  <si>
    <t xml:space="preserve">      高中教育质量奖</t>
  </si>
  <si>
    <t xml:space="preserve">  进修及培训</t>
  </si>
  <si>
    <t xml:space="preserve">    教师进修</t>
  </si>
  <si>
    <t>08</t>
  </si>
  <si>
    <t xml:space="preserve">      教师进修经费</t>
  </si>
  <si>
    <t xml:space="preserve">  教育费附加安排的支出</t>
  </si>
  <si>
    <t xml:space="preserve">    城市中小学校舍建设（教育费附加安排的支出）</t>
  </si>
  <si>
    <t>09</t>
  </si>
  <si>
    <t xml:space="preserve">      各个学校宿舍维修工程款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</si>
  <si>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</si>
  <si>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</si>
  <si>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</si>
  <si>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</si>
  <si>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</si>
  <si>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</si>
  <si>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</si>
  <si>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</si>
  <si>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</si>
  <si>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</si>
  <si>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</si>
  <si>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</si>
  <si>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</si>
  <si>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</si>
  <si>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</si>
  <si>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</si>
  <si>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</si>
  <si>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</si>
  <si>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</si>
  <si>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</si>
  <si>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</si>
  <si>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</si>
  <si>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</si>
  <si>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</si>
  <si>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201</t>
  </si>
  <si>
    <t xml:space="preserve">  11</t>
  </si>
  <si>
    <t xml:space="preserve">  05</t>
  </si>
  <si>
    <t xml:space="preserve">  205</t>
  </si>
  <si>
    <t xml:space="preserve">  01</t>
  </si>
  <si>
    <t xml:space="preserve">  03</t>
  </si>
  <si>
    <t xml:space="preserve">  02</t>
  </si>
  <si>
    <t xml:space="preserve">  04</t>
  </si>
  <si>
    <t xml:space="preserve">  08</t>
  </si>
  <si>
    <t xml:space="preserve">  09</t>
  </si>
  <si>
    <t xml:space="preserve">  208</t>
  </si>
  <si>
    <t xml:space="preserve">  27</t>
  </si>
  <si>
    <t xml:space="preserve">  210</t>
  </si>
  <si>
    <t xml:space="preserve">  221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</si>
  <si>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</si>
  <si>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</si>
  <si>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</si>
  <si>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</si>
  <si>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</si>
  <si>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</si>
  <si>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</si>
  <si>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</si>
  <si>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</si>
  <si>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</si>
  <si>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</si>
  <si>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</si>
  <si>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</si>
  <si>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</si>
  <si>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</si>
  <si>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</si>
  <si>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</si>
  <si>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</si>
  <si>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</si>
  <si>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</si>
  <si>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</si>
  <si>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</si>
  <si>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</si>
  <si>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</si>
  <si>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</si>
  <si>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</si>
  <si>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</si>
  <si>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</si>
  <si>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</si>
  <si>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</si>
  <si>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</si>
  <si>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</si>
  <si>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</si>
  <si>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</si>
  <si>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</si>
  <si>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</si>
  <si>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</si>
  <si>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离休人员文明奖</t>
  </si>
  <si>
    <t xml:space="preserve">    离休费</t>
  </si>
  <si>
    <t xml:space="preserve">  离休人员健康休养费</t>
  </si>
  <si>
    <t xml:space="preserve">  退休人员采暖补贴</t>
  </si>
  <si>
    <t>99</t>
  </si>
  <si>
    <t xml:space="preserve">    其他工资福利支出</t>
  </si>
  <si>
    <t xml:space="preserve">  职业年金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</si>
  <si>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</si>
  <si>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</si>
  <si>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</si>
  <si>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</si>
  <si>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</si>
  <si>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</si>
  <si>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</si>
  <si>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遗属补助</t>
  </si>
  <si>
    <t xml:space="preserve">    生活补助</t>
  </si>
  <si>
    <t>社会福利和救助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</si>
  <si>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</si>
  <si>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</si>
  <si>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</si>
  <si>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</si>
  <si>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</si>
  <si>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</si>
  <si>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</si>
  <si>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</si>
  <si>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</si>
  <si>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</si>
  <si>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</si>
  <si>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</si>
  <si>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</si>
  <si>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</si>
  <si>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</si>
  <si>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</si>
  <si>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</si>
  <si>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</si>
  <si>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</si>
  <si>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 xml:space="preserve">  学校生均经费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</si>
  <si>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</si>
  <si>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</si>
  <si>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</si>
  <si>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</si>
  <si>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</si>
  <si>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</si>
  <si>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</si>
  <si>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</si>
  <si>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单位名称：焦作市中站区教育系统汇总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</si>
</sst>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8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95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" fillId="0" borderId="0">
      <alignment vertical="center"/>
    </xf>
  </cellStyleXfs>
  <cellXfs count="223"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6"/>
    <xf numFmtId="0" fontId="2" fillId="0" borderId="0" xfId="66" applyFill="1"/>
    <xf numFmtId="0" fontId="2" fillId="0" borderId="0" xfId="67"/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22" fillId="0" borderId="10" xfId="0" applyFont="1" applyBorder="1" applyAlignment="1">
      <alignment horizontal="center"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64" applyFill="1" applyAlignment="1">
      <alignment vertical="center"/>
    </xf>
    <xf numFmtId="0" fontId="29" fillId="0" borderId="0" xfId="64" applyFont="1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2" xfId="59" applyFont="1" applyBorder="1" applyAlignment="1">
      <alignment horizontal="center" vertical="center" wrapText="1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31" fillId="0" borderId="0" xfId="69" applyFo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28" fillId="0" borderId="0" xfId="0" applyFont="1" applyBorder="1" applyAlignment="1">
      <alignment horizontal="right" vertical="center" wrapText="1"/>
    </xf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2" fillId="0" borderId="0" xfId="68" applyFont="1">
      <alignment vertical="center"/>
    </xf>
    <xf numFmtId="0" fontId="2" fillId="0" borderId="10" xfId="68" applyFont="1" applyBorder="1" applyAlignment="1">
      <alignment horizontal="center" vertical="center"/>
    </xf>
    <xf numFmtId="0" fontId="24" fillId="0" borderId="0" xfId="59" applyFont="1" applyBorder="1" applyAlignment="1">
      <alignment vertical="center"/>
    </xf>
    <xf numFmtId="0" fontId="30" fillId="0" borderId="20" xfId="59" applyFont="1" applyBorder="1" applyAlignment="1">
      <alignment horizontal="center" vertical="center"/>
    </xf>
    <xf numFmtId="0" fontId="30" fillId="0" borderId="0" xfId="59" applyFont="1">
      <alignment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32" fillId="0" borderId="10" xfId="64" applyFont="1" applyFill="1" applyBorder="1" applyAlignment="1">
      <alignment horizontal="center" vertical="center" wrapText="1"/>
    </xf>
    <xf numFmtId="0" fontId="32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2" fillId="0" borderId="10" xfId="65" applyFont="1" applyFill="1" applyBorder="1" applyAlignment="1">
      <alignment horizontal="center" vertical="center"/>
    </xf>
    <xf numFmtId="179" fontId="32" fillId="0" borderId="10" xfId="64" applyNumberFormat="1" applyFont="1" applyFill="1" applyBorder="1" applyAlignment="1">
      <alignment horizontal="right" vertical="center" wrapText="1"/>
    </xf>
    <xf numFmtId="0" fontId="32" fillId="0" borderId="10" xfId="64" applyFont="1" applyFill="1" applyBorder="1" applyAlignment="1">
      <alignment horizontal="center" vertical="center"/>
    </xf>
    <xf numFmtId="0" fontId="3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8" fillId="0" borderId="11" xfId="0" applyFont="1" applyBorder="1" applyAlignment="1">
      <alignment horizontal="left" vertical="center" wrapText="1"/>
    </xf>
    <xf numFmtId="0" fontId="34" fillId="0" borderId="17" xfId="66" applyFont="1" applyFill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30" fillId="0" borderId="0" xfId="59" applyFont="1" applyFill="1">
      <alignment vertical="center"/>
    </xf>
    <xf numFmtId="0" fontId="30" fillId="0" borderId="12" xfId="59" applyNumberFormat="1" applyFont="1" applyFill="1" applyBorder="1" applyAlignment="1">
      <alignment horizontal="left" vertical="center" wrapText="1"/>
    </xf>
    <xf numFmtId="49" fontId="30" fillId="0" borderId="12" xfId="59" applyNumberFormat="1" applyFont="1" applyFill="1" applyBorder="1" applyAlignment="1">
      <alignment horizontal="left" vertical="center" wrapText="1"/>
    </xf>
    <xf numFmtId="4" fontId="30" fillId="0" borderId="12" xfId="59" applyNumberFormat="1" applyFont="1" applyFill="1" applyBorder="1" applyAlignment="1">
      <alignment horizontal="right" vertical="center" wrapText="1"/>
    </xf>
    <xf numFmtId="0" fontId="30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left" vertical="center" wrapText="1"/>
    </xf>
    <xf numFmtId="0" fontId="23" fillId="0" borderId="10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4" fontId="23" fillId="0" borderId="10" xfId="0" applyNumberFormat="1" applyFont="1" applyFill="1" applyBorder="1" applyAlignment="1">
      <alignment horizontal="right"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0" fontId="0" fillId="0" borderId="0" xfId="0" applyNumberFormat="1" applyFill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21" fillId="0" borderId="0" xfId="66" applyFont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0" fontId="35" fillId="0" borderId="0" xfId="67" applyNumberFormat="1" applyFont="1" applyFill="1" applyAlignment="1" applyProtection="1">
      <alignment horizontal="center" vertical="center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30" fillId="0" borderId="20" xfId="59" applyFont="1" applyBorder="1" applyAlignment="1">
      <alignment horizontal="right" vertical="center"/>
    </xf>
    <xf numFmtId="0" fontId="30" fillId="0" borderId="21" xfId="59" applyFont="1" applyBorder="1" applyAlignment="1">
      <alignment horizontal="center" vertical="center" wrapText="1"/>
    </xf>
    <xf numFmtId="0" fontId="30" fillId="0" borderId="22" xfId="59" applyFont="1" applyBorder="1" applyAlignment="1">
      <alignment horizontal="center" vertical="center" wrapText="1"/>
    </xf>
    <xf numFmtId="0" fontId="30" fillId="0" borderId="23" xfId="59" applyFont="1" applyBorder="1" applyAlignment="1">
      <alignment horizontal="center" vertical="center" wrapText="1"/>
    </xf>
    <xf numFmtId="0" fontId="30" fillId="0" borderId="24" xfId="59" applyFont="1" applyBorder="1" applyAlignment="1">
      <alignment horizontal="center" vertical="center" wrapText="1"/>
    </xf>
    <xf numFmtId="0" fontId="30" fillId="0" borderId="25" xfId="59" applyFont="1" applyBorder="1" applyAlignment="1">
      <alignment horizontal="center" vertical="center" wrapText="1"/>
    </xf>
    <xf numFmtId="0" fontId="30" fillId="0" borderId="26" xfId="59" applyFont="1" applyBorder="1" applyAlignment="1">
      <alignment horizontal="center" vertical="center" wrapText="1"/>
    </xf>
    <xf numFmtId="0" fontId="30" fillId="0" borderId="27" xfId="59" applyFont="1" applyBorder="1" applyAlignment="1">
      <alignment horizontal="center" vertical="center" wrapText="1"/>
    </xf>
    <xf numFmtId="0" fontId="24" fillId="0" borderId="0" xfId="59" applyFont="1" applyBorder="1" applyAlignment="1">
      <alignment horizontal="center" vertical="center"/>
    </xf>
    <xf numFmtId="0" fontId="30" fillId="0" borderId="28" xfId="59" applyFont="1" applyBorder="1" applyAlignment="1">
      <alignment horizontal="center" vertical="center" wrapText="1"/>
    </xf>
    <xf numFmtId="0" fontId="30" fillId="0" borderId="29" xfId="59" applyFont="1" applyBorder="1" applyAlignment="1">
      <alignment horizontal="center" vertical="center" wrapText="1"/>
    </xf>
    <xf numFmtId="0" fontId="30" fillId="0" borderId="0" xfId="59" applyFont="1" applyBorder="1" applyAlignment="1">
      <alignment horizontal="center" vertical="center" wrapText="1"/>
    </xf>
    <xf numFmtId="0" fontId="30" fillId="0" borderId="30" xfId="59" applyFont="1" applyBorder="1" applyAlignment="1">
      <alignment horizontal="center" vertical="center" wrapText="1"/>
    </xf>
    <xf numFmtId="0" fontId="30" fillId="0" borderId="20" xfId="59" applyFont="1" applyBorder="1" applyAlignment="1">
      <alignment horizontal="center" vertical="center" wrapText="1"/>
    </xf>
    <xf numFmtId="0" fontId="30" fillId="0" borderId="31" xfId="59" applyFont="1" applyBorder="1" applyAlignment="1">
      <alignment horizontal="center" vertical="center"/>
    </xf>
    <xf numFmtId="0" fontId="30" fillId="0" borderId="32" xfId="59" applyFont="1" applyBorder="1" applyAlignment="1">
      <alignment horizontal="center" vertical="center"/>
    </xf>
    <xf numFmtId="0" fontId="30" fillId="0" borderId="33" xfId="59" applyFont="1" applyBorder="1" applyAlignment="1">
      <alignment horizontal="center" vertical="center"/>
    </xf>
    <xf numFmtId="0" fontId="30" fillId="0" borderId="12" xfId="59" applyFont="1" applyBorder="1" applyAlignment="1">
      <alignment horizontal="center" vertical="center" wrapText="1"/>
    </xf>
    <xf numFmtId="0" fontId="30" fillId="0" borderId="20" xfId="59" applyFont="1" applyFill="1" applyBorder="1" applyAlignment="1">
      <alignment vertical="center"/>
    </xf>
    <xf numFmtId="0" fontId="30" fillId="2" borderId="20" xfId="59" applyFont="1" applyFill="1" applyBorder="1" applyAlignment="1">
      <alignment vertical="center"/>
    </xf>
    <xf numFmtId="0" fontId="21" fillId="0" borderId="0" xfId="69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right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25" fillId="0" borderId="11" xfId="0" applyFont="1" applyFill="1" applyBorder="1" applyAlignment="1">
      <alignment horizontal="left" vertical="center"/>
    </xf>
  </cellXfs>
  <cellStyles count="95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B009AE0530A08AF09009A" xfId="55"/>
    <cellStyle name="差_67D34CE2EC6AAB52E050080A1CAF164B" xfId="56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94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7D34CE2EC6AAB52E050080A1CAF164B" xfId="77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A2" sqref="A2"/>
    </sheetView>
  </sheetViews>
  <sheetFormatPr defaultColWidth="6.875" defaultRowHeight="11.25"/>
  <cols>
    <col min="1" max="1" width="31.5" style="6" customWidth="1"/>
    <col min="2" max="2" width="23.125" style="6" customWidth="1"/>
    <col min="3" max="3" width="31.5" style="6" customWidth="1"/>
    <col min="4" max="4" width="24.25" style="6" customWidth="1"/>
    <col min="5" max="16384" width="6.875" style="6"/>
  </cols>
  <sheetData>
    <row r="1" spans="1:10" ht="42" customHeight="1">
      <c r="A1" s="150" t="s">
        <v>176</v>
      </c>
      <c r="B1" s="150"/>
      <c r="C1" s="150"/>
      <c r="D1" s="150"/>
    </row>
    <row r="2" spans="1:10" s="36" customFormat="1" ht="38.25" customHeight="1">
      <c r="A2" s="101" t="s">
        <v>385</v>
      </c>
      <c r="B2" s="34"/>
      <c r="C2" s="34"/>
      <c r="D2" s="35" t="s">
        <v>123</v>
      </c>
    </row>
    <row r="3" spans="1:10" s="36" customFormat="1" ht="27.75" customHeight="1">
      <c r="A3" s="37" t="s">
        <v>0</v>
      </c>
      <c r="B3" s="38" t="s">
        <v>1</v>
      </c>
      <c r="C3" s="37" t="s">
        <v>2</v>
      </c>
      <c r="D3" s="39" t="s">
        <v>1</v>
      </c>
    </row>
    <row r="4" spans="1:10" s="42" customFormat="1" ht="23.25" customHeight="1">
      <c r="A4" s="40" t="s">
        <v>3</v>
      </c>
      <c r="B4" s="89">
        <v>17392.46</v>
      </c>
      <c r="C4" s="41" t="s">
        <v>4</v>
      </c>
      <c r="D4" s="90">
        <v>15357.2</v>
      </c>
    </row>
    <row r="5" spans="1:10" s="42" customFormat="1" ht="23.25" customHeight="1">
      <c r="A5" s="40" t="s">
        <v>124</v>
      </c>
      <c r="B5" s="91">
        <v>17392.46</v>
      </c>
      <c r="C5" s="41" t="s">
        <v>125</v>
      </c>
      <c r="D5" s="90">
        <v>14291.36</v>
      </c>
    </row>
    <row r="6" spans="1:10" s="42" customFormat="1" ht="23.25" customHeight="1">
      <c r="A6" s="40" t="s">
        <v>126</v>
      </c>
      <c r="B6" s="92">
        <v>0</v>
      </c>
      <c r="C6" s="43" t="s">
        <v>127</v>
      </c>
      <c r="D6" s="90">
        <v>1065.8399999999999</v>
      </c>
    </row>
    <row r="7" spans="1:10" s="42" customFormat="1" ht="23.25" customHeight="1">
      <c r="A7" s="40" t="s">
        <v>128</v>
      </c>
      <c r="B7" s="89">
        <v>0</v>
      </c>
      <c r="C7" s="43" t="s">
        <v>5</v>
      </c>
      <c r="D7" s="90">
        <v>2035.26</v>
      </c>
    </row>
    <row r="8" spans="1:10" s="42" customFormat="1" ht="23.25" customHeight="1">
      <c r="A8" s="40" t="s">
        <v>129</v>
      </c>
      <c r="B8" s="91">
        <v>0</v>
      </c>
      <c r="C8" s="41"/>
      <c r="D8" s="93"/>
    </row>
    <row r="9" spans="1:10" s="42" customFormat="1" ht="23.25" customHeight="1">
      <c r="A9" s="44" t="s">
        <v>130</v>
      </c>
      <c r="B9" s="94">
        <v>0</v>
      </c>
      <c r="C9" s="43"/>
      <c r="D9" s="95"/>
    </row>
    <row r="10" spans="1:10" s="42" customFormat="1" ht="23.25" customHeight="1">
      <c r="A10" s="45" t="s">
        <v>131</v>
      </c>
      <c r="B10" s="92">
        <v>0</v>
      </c>
      <c r="C10" s="46"/>
      <c r="D10" s="96"/>
    </row>
    <row r="11" spans="1:10" s="42" customFormat="1" ht="19.350000000000001" customHeight="1">
      <c r="A11" s="48" t="s">
        <v>132</v>
      </c>
      <c r="B11" s="89">
        <v>0</v>
      </c>
      <c r="C11" s="46"/>
      <c r="D11" s="96"/>
    </row>
    <row r="12" spans="1:10" s="36" customFormat="1" ht="19.350000000000001" customHeight="1">
      <c r="A12" s="48"/>
      <c r="B12" s="49"/>
      <c r="C12" s="46"/>
      <c r="D12" s="47"/>
      <c r="E12" s="42"/>
      <c r="F12" s="42"/>
      <c r="G12" s="42"/>
      <c r="I12" s="42"/>
    </row>
    <row r="13" spans="1:10" s="36" customFormat="1" ht="19.350000000000001" customHeight="1">
      <c r="A13" s="50"/>
      <c r="B13" s="51"/>
      <c r="C13" s="52"/>
      <c r="D13" s="53"/>
      <c r="E13" s="42"/>
      <c r="F13" s="42"/>
      <c r="G13" s="42"/>
    </row>
    <row r="14" spans="1:10" s="36" customFormat="1" ht="19.350000000000001" customHeight="1">
      <c r="A14" s="54"/>
      <c r="B14" s="55"/>
      <c r="C14" s="56"/>
      <c r="D14" s="53"/>
      <c r="E14" s="42"/>
      <c r="G14" s="42"/>
      <c r="I14" s="42"/>
      <c r="J14" s="42"/>
    </row>
    <row r="15" spans="1:10" s="42" customFormat="1" ht="20.100000000000001" customHeight="1">
      <c r="A15" s="57" t="s">
        <v>6</v>
      </c>
      <c r="B15" s="89">
        <v>17392.46</v>
      </c>
      <c r="C15" s="57" t="s">
        <v>7</v>
      </c>
      <c r="D15" s="90">
        <v>17392.46</v>
      </c>
    </row>
    <row r="16" spans="1:10" s="42" customFormat="1" ht="20.100000000000001" customHeight="1">
      <c r="A16" s="58" t="s">
        <v>133</v>
      </c>
      <c r="B16" s="91">
        <v>0</v>
      </c>
      <c r="C16" s="59" t="s">
        <v>8</v>
      </c>
      <c r="D16" s="97">
        <v>0</v>
      </c>
    </row>
    <row r="17" spans="1:10" s="42" customFormat="1" ht="20.100000000000001" customHeight="1">
      <c r="A17" s="58" t="s">
        <v>134</v>
      </c>
      <c r="B17" s="94">
        <v>0</v>
      </c>
      <c r="C17" s="86" t="s">
        <v>174</v>
      </c>
      <c r="D17" s="98">
        <v>0</v>
      </c>
    </row>
    <row r="18" spans="1:10" s="42" customFormat="1" ht="20.100000000000001" customHeight="1">
      <c r="A18" s="58" t="s">
        <v>135</v>
      </c>
      <c r="B18" s="94">
        <v>0</v>
      </c>
      <c r="C18" s="86" t="s">
        <v>175</v>
      </c>
      <c r="D18" s="97">
        <v>0</v>
      </c>
    </row>
    <row r="19" spans="1:10" s="42" customFormat="1" ht="20.100000000000001" customHeight="1">
      <c r="A19" s="99" t="s">
        <v>11</v>
      </c>
      <c r="B19" s="94">
        <v>17392.46</v>
      </c>
      <c r="C19" s="60" t="s">
        <v>12</v>
      </c>
      <c r="D19" s="100">
        <v>17392.46</v>
      </c>
    </row>
    <row r="20" spans="1:10" ht="9.75" customHeight="1">
      <c r="B20" s="7"/>
    </row>
    <row r="21" spans="1:10">
      <c r="H21" s="7"/>
    </row>
    <row r="24" spans="1:10">
      <c r="C24" s="7"/>
    </row>
    <row r="25" spans="1:10">
      <c r="B25" s="7"/>
    </row>
    <row r="31" spans="1:10">
      <c r="J31" s="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activeCell="A2" sqref="A2"/>
    </sheetView>
  </sheetViews>
  <sheetFormatPr defaultRowHeight="14.25"/>
  <cols>
    <col min="1" max="1" width="3.125" style="16" customWidth="1"/>
    <col min="2" max="2" width="2.875" style="16" customWidth="1"/>
    <col min="3" max="3" width="0.875" style="16" hidden="1" customWidth="1"/>
    <col min="4" max="4" width="3.75" style="16" customWidth="1"/>
    <col min="5" max="5" width="1" style="16" customWidth="1"/>
    <col min="6" max="6" width="6.625" style="16" customWidth="1"/>
    <col min="7" max="7" width="2.25" style="16" customWidth="1"/>
    <col min="8" max="8" width="9" style="16"/>
    <col min="9" max="9" width="7.25" style="16" customWidth="1"/>
    <col min="10" max="10" width="8.25" style="16" customWidth="1"/>
    <col min="11" max="11" width="1.25" style="16" hidden="1" customWidth="1"/>
    <col min="12" max="12" width="9" style="16" hidden="1" customWidth="1"/>
    <col min="13" max="13" width="0.125" style="16" customWidth="1"/>
    <col min="14" max="14" width="8.125" style="16" customWidth="1"/>
    <col min="15" max="15" width="1.375" style="16" customWidth="1"/>
    <col min="16" max="16" width="1.875" style="16" customWidth="1"/>
    <col min="17" max="17" width="9" style="16"/>
    <col min="18" max="18" width="5.5" style="16" customWidth="1"/>
    <col min="19" max="19" width="9" style="16" hidden="1" customWidth="1"/>
    <col min="20" max="20" width="4.625" style="16" customWidth="1"/>
    <col min="21" max="16384" width="9" style="16"/>
  </cols>
  <sheetData>
    <row r="1" spans="1:20" ht="42" customHeight="1">
      <c r="A1" s="211" t="s">
        <v>185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</row>
    <row r="2" spans="1:20" ht="20.100000000000001" customHeight="1">
      <c r="A2" s="222" t="s">
        <v>385</v>
      </c>
      <c r="B2" s="85"/>
      <c r="C2" s="85"/>
      <c r="D2" s="85"/>
      <c r="E2" s="85"/>
      <c r="F2" s="85"/>
      <c r="G2" s="85"/>
      <c r="H2" s="85"/>
      <c r="I2" s="33"/>
      <c r="J2" s="33"/>
      <c r="K2" s="33"/>
      <c r="L2" s="33"/>
      <c r="M2" s="33"/>
      <c r="N2" s="33"/>
      <c r="O2" s="33"/>
      <c r="P2" s="33"/>
      <c r="Q2" s="212" t="s">
        <v>173</v>
      </c>
      <c r="R2" s="212"/>
      <c r="S2" s="212"/>
      <c r="T2" s="212"/>
    </row>
    <row r="3" spans="1:20" ht="20.100000000000001" customHeight="1">
      <c r="A3" s="210" t="s">
        <v>39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</row>
    <row r="4" spans="1:20" ht="20.100000000000001" customHeight="1">
      <c r="A4" s="210" t="s">
        <v>45</v>
      </c>
      <c r="B4" s="210"/>
      <c r="C4" s="210"/>
      <c r="D4" s="210"/>
      <c r="E4" s="210"/>
      <c r="F4" s="210"/>
      <c r="G4" s="210"/>
      <c r="H4" s="210"/>
      <c r="I4" s="210"/>
      <c r="J4" s="210" t="s">
        <v>46</v>
      </c>
      <c r="K4" s="210"/>
      <c r="L4" s="210"/>
      <c r="M4" s="210"/>
      <c r="N4" s="210"/>
      <c r="O4" s="210"/>
      <c r="P4" s="210"/>
      <c r="Q4" s="210"/>
      <c r="R4" s="210"/>
      <c r="S4" s="210"/>
      <c r="T4" s="210"/>
    </row>
    <row r="5" spans="1:20" ht="20.100000000000001" customHeight="1">
      <c r="A5" s="210" t="s">
        <v>47</v>
      </c>
      <c r="B5" s="210" t="s">
        <v>48</v>
      </c>
      <c r="C5" s="210"/>
      <c r="D5" s="210"/>
      <c r="E5" s="210"/>
      <c r="F5" s="210"/>
      <c r="G5" s="210"/>
      <c r="H5" s="210"/>
      <c r="I5" s="210"/>
      <c r="J5" s="210" t="s">
        <v>49</v>
      </c>
      <c r="K5" s="210"/>
      <c r="L5" s="210"/>
      <c r="M5" s="210"/>
      <c r="N5" s="210"/>
      <c r="O5" s="210"/>
      <c r="P5" s="210"/>
      <c r="Q5" s="210"/>
      <c r="R5" s="210"/>
      <c r="S5" s="210"/>
      <c r="T5" s="210"/>
    </row>
    <row r="6" spans="1:20" ht="39.950000000000003" customHeight="1">
      <c r="A6" s="210"/>
      <c r="B6" s="210" t="s">
        <v>50</v>
      </c>
      <c r="C6" s="210"/>
      <c r="D6" s="210"/>
      <c r="E6" s="210"/>
      <c r="F6" s="210"/>
      <c r="G6" s="210"/>
      <c r="H6" s="210"/>
      <c r="I6" s="210"/>
      <c r="J6" s="210" t="s">
        <v>51</v>
      </c>
      <c r="K6" s="210"/>
      <c r="L6" s="210"/>
      <c r="M6" s="210"/>
      <c r="N6" s="210"/>
      <c r="O6" s="210"/>
      <c r="P6" s="210"/>
      <c r="Q6" s="210"/>
      <c r="R6" s="210"/>
      <c r="S6" s="210"/>
      <c r="T6" s="210"/>
    </row>
    <row r="7" spans="1:20" s="120" customFormat="1" ht="60" customHeight="1">
      <c r="A7" s="210"/>
      <c r="B7" s="213" t="s">
        <v>52</v>
      </c>
      <c r="C7" s="213"/>
      <c r="D7" s="213"/>
      <c r="E7" s="213"/>
      <c r="F7" s="213"/>
      <c r="G7" s="213"/>
      <c r="H7" s="121" t="s">
        <v>53</v>
      </c>
      <c r="I7" s="121"/>
      <c r="J7" s="213" t="s">
        <v>54</v>
      </c>
      <c r="K7" s="213"/>
      <c r="L7" s="213"/>
      <c r="M7" s="213"/>
      <c r="N7" s="213"/>
      <c r="O7" s="213"/>
      <c r="P7" s="213"/>
      <c r="Q7" s="121" t="s">
        <v>55</v>
      </c>
      <c r="R7" s="214">
        <v>0</v>
      </c>
      <c r="S7" s="215"/>
      <c r="T7" s="216"/>
    </row>
    <row r="8" spans="1:20" ht="39.950000000000003" customHeight="1">
      <c r="A8" s="210"/>
      <c r="B8" s="210" t="s">
        <v>56</v>
      </c>
      <c r="C8" s="210"/>
      <c r="D8" s="210"/>
      <c r="E8" s="210"/>
      <c r="F8" s="210"/>
      <c r="G8" s="210"/>
      <c r="H8" s="17" t="s">
        <v>57</v>
      </c>
      <c r="I8" s="17"/>
      <c r="J8" s="210" t="s">
        <v>187</v>
      </c>
      <c r="K8" s="210"/>
      <c r="L8" s="210"/>
      <c r="M8" s="210"/>
      <c r="N8" s="210"/>
      <c r="O8" s="210"/>
      <c r="P8" s="210"/>
      <c r="Q8" s="17" t="s">
        <v>186</v>
      </c>
      <c r="R8" s="210"/>
      <c r="S8" s="210"/>
      <c r="T8" s="210"/>
    </row>
    <row r="9" spans="1:20" ht="20.100000000000001" customHeight="1">
      <c r="A9" s="210"/>
      <c r="B9" s="210" t="s">
        <v>58</v>
      </c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</row>
    <row r="10" spans="1:20" ht="20.100000000000001" customHeight="1">
      <c r="A10" s="210"/>
      <c r="B10" s="210" t="s">
        <v>59</v>
      </c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</row>
    <row r="11" spans="1:20" ht="20.100000000000001" customHeight="1">
      <c r="A11" s="210" t="s">
        <v>60</v>
      </c>
      <c r="B11" s="210" t="s">
        <v>61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</row>
    <row r="12" spans="1:20" ht="39.950000000000003" customHeight="1">
      <c r="A12" s="210"/>
      <c r="B12" s="210" t="s">
        <v>62</v>
      </c>
      <c r="C12" s="210"/>
      <c r="D12" s="210" t="s">
        <v>63</v>
      </c>
      <c r="E12" s="210"/>
      <c r="F12" s="210" t="s">
        <v>64</v>
      </c>
      <c r="G12" s="210"/>
      <c r="H12" s="210" t="s">
        <v>65</v>
      </c>
      <c r="I12" s="210"/>
      <c r="J12" s="210"/>
      <c r="K12" s="210"/>
      <c r="L12" s="210"/>
      <c r="M12" s="210"/>
      <c r="N12" s="210"/>
      <c r="O12" s="210"/>
      <c r="P12" s="210" t="s">
        <v>66</v>
      </c>
      <c r="Q12" s="210"/>
      <c r="R12" s="210"/>
      <c r="S12" s="210"/>
      <c r="T12" s="210"/>
    </row>
    <row r="13" spans="1:20" ht="20.100000000000001" customHeight="1">
      <c r="A13" s="210"/>
      <c r="B13" s="210"/>
      <c r="C13" s="210"/>
      <c r="D13" s="210" t="s">
        <v>67</v>
      </c>
      <c r="E13" s="210"/>
      <c r="F13" s="210" t="s">
        <v>68</v>
      </c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</row>
    <row r="14" spans="1:20" ht="20.100000000000001" customHeight="1">
      <c r="A14" s="210"/>
      <c r="B14" s="210"/>
      <c r="C14" s="210"/>
      <c r="D14" s="210"/>
      <c r="E14" s="210"/>
      <c r="F14" s="210" t="s">
        <v>69</v>
      </c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</row>
    <row r="15" spans="1:20" ht="20.100000000000001" customHeight="1">
      <c r="A15" s="210"/>
      <c r="B15" s="210"/>
      <c r="C15" s="210"/>
      <c r="D15" s="210"/>
      <c r="E15" s="210"/>
      <c r="F15" s="210" t="s">
        <v>70</v>
      </c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</row>
    <row r="16" spans="1:20" ht="20.100000000000001" customHeight="1">
      <c r="A16" s="210"/>
      <c r="B16" s="210"/>
      <c r="C16" s="210"/>
      <c r="D16" s="210"/>
      <c r="E16" s="210"/>
      <c r="F16" s="210" t="s">
        <v>71</v>
      </c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</row>
    <row r="17" spans="1:20" ht="39.950000000000003" customHeight="1">
      <c r="A17" s="210"/>
      <c r="B17" s="210"/>
      <c r="C17" s="210"/>
      <c r="D17" s="210" t="s">
        <v>72</v>
      </c>
      <c r="E17" s="210"/>
      <c r="F17" s="210" t="s">
        <v>73</v>
      </c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</row>
    <row r="18" spans="1:20" ht="39.950000000000003" customHeight="1">
      <c r="A18" s="210"/>
      <c r="B18" s="210"/>
      <c r="C18" s="210"/>
      <c r="D18" s="210"/>
      <c r="E18" s="210"/>
      <c r="F18" s="210" t="s">
        <v>74</v>
      </c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</row>
    <row r="19" spans="1:20" ht="39.950000000000003" customHeight="1">
      <c r="A19" s="210"/>
      <c r="B19" s="210"/>
      <c r="C19" s="210"/>
      <c r="D19" s="210"/>
      <c r="E19" s="210"/>
      <c r="F19" s="210" t="s">
        <v>75</v>
      </c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</row>
    <row r="20" spans="1:20" ht="39.950000000000003" customHeight="1">
      <c r="A20" s="210"/>
      <c r="B20" s="210"/>
      <c r="C20" s="210"/>
      <c r="D20" s="210"/>
      <c r="E20" s="210"/>
      <c r="F20" s="210" t="s">
        <v>76</v>
      </c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</row>
    <row r="21" spans="1:20" ht="60" customHeight="1">
      <c r="A21" s="210"/>
      <c r="B21" s="210"/>
      <c r="C21" s="210"/>
      <c r="D21" s="210" t="s">
        <v>77</v>
      </c>
      <c r="E21" s="210"/>
      <c r="F21" s="210" t="s">
        <v>78</v>
      </c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</row>
    <row r="22" spans="1:20" ht="14.25" customHeight="1">
      <c r="A22" s="218" t="s">
        <v>79</v>
      </c>
      <c r="B22" s="218"/>
      <c r="C22" s="218"/>
      <c r="D22" s="218"/>
      <c r="E22" s="218"/>
      <c r="F22" s="218"/>
      <c r="G22" s="218"/>
      <c r="H22" s="219" t="s">
        <v>80</v>
      </c>
      <c r="I22" s="219"/>
      <c r="J22" s="217"/>
      <c r="K22" s="217"/>
      <c r="L22" s="217" t="s">
        <v>81</v>
      </c>
      <c r="M22" s="217"/>
      <c r="N22" s="217"/>
      <c r="O22" s="217"/>
      <c r="P22" s="217"/>
      <c r="Q22" s="217"/>
      <c r="R22" s="217"/>
      <c r="S22" s="217"/>
      <c r="T22" s="217"/>
    </row>
  </sheetData>
  <sheetProtection formatCells="0" formatColumns="0" formatRows="0"/>
  <mergeCells count="72">
    <mergeCell ref="A11:A21"/>
    <mergeCell ref="F16:G16"/>
    <mergeCell ref="H16:O16"/>
    <mergeCell ref="F19:G19"/>
    <mergeCell ref="F20:G20"/>
    <mergeCell ref="H20:O20"/>
    <mergeCell ref="F17:G17"/>
    <mergeCell ref="H17:O17"/>
    <mergeCell ref="D21:E21"/>
    <mergeCell ref="H21:O21"/>
    <mergeCell ref="F21:G21"/>
    <mergeCell ref="P22:T22"/>
    <mergeCell ref="A22:G22"/>
    <mergeCell ref="H22:I22"/>
    <mergeCell ref="J22:K22"/>
    <mergeCell ref="L22:O22"/>
    <mergeCell ref="P20:T20"/>
    <mergeCell ref="F15:G15"/>
    <mergeCell ref="H15:O15"/>
    <mergeCell ref="P15:T15"/>
    <mergeCell ref="P12:T12"/>
    <mergeCell ref="P16:T16"/>
    <mergeCell ref="F12:G12"/>
    <mergeCell ref="H12:O12"/>
    <mergeCell ref="P17:T17"/>
    <mergeCell ref="F18:G18"/>
    <mergeCell ref="H18:O18"/>
    <mergeCell ref="P18:T18"/>
    <mergeCell ref="H19:O19"/>
    <mergeCell ref="P19:T19"/>
    <mergeCell ref="P21:T21"/>
    <mergeCell ref="D17:E20"/>
    <mergeCell ref="N7:P7"/>
    <mergeCell ref="R7:T7"/>
    <mergeCell ref="B8:G8"/>
    <mergeCell ref="B11:G11"/>
    <mergeCell ref="H11:T11"/>
    <mergeCell ref="B12:C21"/>
    <mergeCell ref="D12:E12"/>
    <mergeCell ref="D13:E16"/>
    <mergeCell ref="F13:G13"/>
    <mergeCell ref="H13:O13"/>
    <mergeCell ref="P13:T13"/>
    <mergeCell ref="F14:G14"/>
    <mergeCell ref="H14:O14"/>
    <mergeCell ref="P14:T14"/>
    <mergeCell ref="J7:M7"/>
    <mergeCell ref="B9:G9"/>
    <mergeCell ref="H9:T9"/>
    <mergeCell ref="J6:M6"/>
    <mergeCell ref="N6:T6"/>
    <mergeCell ref="J8:M8"/>
    <mergeCell ref="H10:T10"/>
    <mergeCell ref="R8:T8"/>
    <mergeCell ref="B10:G10"/>
    <mergeCell ref="N8:P8"/>
    <mergeCell ref="N5:T5"/>
    <mergeCell ref="A1:T1"/>
    <mergeCell ref="A3:G3"/>
    <mergeCell ref="H3:T3"/>
    <mergeCell ref="Q2:T2"/>
    <mergeCell ref="A4:G4"/>
    <mergeCell ref="H4:I4"/>
    <mergeCell ref="J4:M4"/>
    <mergeCell ref="N4:T4"/>
    <mergeCell ref="A5:A10"/>
    <mergeCell ref="B5:G5"/>
    <mergeCell ref="H5:I5"/>
    <mergeCell ref="J5:M5"/>
    <mergeCell ref="B7:G7"/>
    <mergeCell ref="B6:G6"/>
    <mergeCell ref="H6:I6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abSelected="1" workbookViewId="0">
      <selection activeCell="A2" sqref="A2"/>
    </sheetView>
  </sheetViews>
  <sheetFormatPr defaultRowHeight="14.25"/>
  <cols>
    <col min="1" max="1" width="24" style="18" customWidth="1"/>
    <col min="2" max="2" width="12.5" style="18" customWidth="1"/>
    <col min="3" max="3" width="29" style="18" customWidth="1"/>
    <col min="4" max="4" width="12.5" style="18" customWidth="1"/>
    <col min="5" max="16384" width="9" style="18"/>
  </cols>
  <sheetData>
    <row r="1" spans="1:4" ht="42" customHeight="1">
      <c r="A1" s="220" t="s">
        <v>188</v>
      </c>
      <c r="B1" s="220"/>
      <c r="C1" s="220"/>
      <c r="D1" s="220"/>
    </row>
    <row r="2" spans="1:4" ht="21.75" customHeight="1">
      <c r="A2" s="146" t="s">
        <v>385</v>
      </c>
      <c r="B2" s="74"/>
      <c r="C2" s="74"/>
      <c r="D2" s="84" t="s">
        <v>82</v>
      </c>
    </row>
    <row r="3" spans="1:4" s="74" customFormat="1" ht="30" customHeight="1">
      <c r="A3" s="72" t="s">
        <v>83</v>
      </c>
      <c r="B3" s="73" t="s">
        <v>84</v>
      </c>
      <c r="C3" s="72" t="s">
        <v>83</v>
      </c>
      <c r="D3" s="73" t="s">
        <v>85</v>
      </c>
    </row>
    <row r="4" spans="1:4" s="146" customFormat="1" ht="30" customHeight="1">
      <c r="A4" s="147" t="s">
        <v>86</v>
      </c>
      <c r="B4" s="148"/>
      <c r="C4" s="149" t="s">
        <v>87</v>
      </c>
      <c r="D4" s="119">
        <v>0</v>
      </c>
    </row>
    <row r="5" spans="1:4" s="74" customFormat="1" ht="30" customHeight="1">
      <c r="A5" s="75" t="s">
        <v>88</v>
      </c>
      <c r="B5" s="76"/>
      <c r="C5" s="77" t="s">
        <v>89</v>
      </c>
      <c r="D5" s="76"/>
    </row>
    <row r="6" spans="1:4" s="74" customFormat="1" ht="30" customHeight="1">
      <c r="A6" s="75" t="s">
        <v>90</v>
      </c>
      <c r="B6" s="76"/>
      <c r="C6" s="77" t="s">
        <v>91</v>
      </c>
      <c r="D6" s="76"/>
    </row>
    <row r="7" spans="1:4" s="74" customFormat="1" ht="30" customHeight="1">
      <c r="A7" s="75" t="s">
        <v>92</v>
      </c>
      <c r="B7" s="76"/>
      <c r="C7" s="77" t="s">
        <v>93</v>
      </c>
      <c r="D7" s="76"/>
    </row>
    <row r="8" spans="1:4" s="74" customFormat="1" ht="30" customHeight="1">
      <c r="A8" s="75" t="s">
        <v>94</v>
      </c>
      <c r="B8" s="76"/>
      <c r="C8" s="77" t="s">
        <v>95</v>
      </c>
      <c r="D8" s="76"/>
    </row>
    <row r="9" spans="1:4" s="74" customFormat="1" ht="30" customHeight="1">
      <c r="A9" s="75"/>
      <c r="B9" s="76"/>
      <c r="C9" s="77"/>
      <c r="D9" s="76"/>
    </row>
    <row r="10" spans="1:4" s="81" customFormat="1" ht="30" customHeight="1">
      <c r="A10" s="78" t="s">
        <v>96</v>
      </c>
      <c r="B10" s="79"/>
      <c r="C10" s="80" t="s">
        <v>97</v>
      </c>
      <c r="D10" s="79"/>
    </row>
    <row r="11" spans="1:4" s="74" customFormat="1" ht="30" customHeight="1">
      <c r="A11" s="82" t="s">
        <v>98</v>
      </c>
      <c r="B11" s="76"/>
      <c r="C11" s="83" t="s">
        <v>99</v>
      </c>
      <c r="D11" s="76"/>
    </row>
    <row r="12" spans="1:4" s="74" customFormat="1" ht="30" customHeight="1">
      <c r="A12" s="83" t="s">
        <v>100</v>
      </c>
      <c r="B12" s="76"/>
      <c r="C12" s="82"/>
      <c r="D12" s="76"/>
    </row>
    <row r="13" spans="1:4" s="74" customFormat="1" ht="30" customHeight="1">
      <c r="A13" s="83"/>
      <c r="B13" s="76"/>
      <c r="C13" s="82"/>
      <c r="D13" s="76"/>
    </row>
    <row r="14" spans="1:4" s="74" customFormat="1" ht="30" customHeight="1">
      <c r="A14" s="78" t="s">
        <v>11</v>
      </c>
      <c r="B14" s="79"/>
      <c r="C14" s="80" t="s">
        <v>12</v>
      </c>
      <c r="D14" s="79"/>
    </row>
    <row r="15" spans="1:4" s="19" customFormat="1" ht="21" customHeight="1">
      <c r="A15" s="18"/>
      <c r="B15" s="18"/>
      <c r="C15" s="18"/>
      <c r="D15" s="18"/>
    </row>
    <row r="16" spans="1:4">
      <c r="D16" s="20"/>
    </row>
    <row r="17" spans="2:2">
      <c r="B17" s="20">
        <v>0</v>
      </c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43"/>
  <sheetViews>
    <sheetView showGridLines="0" showZeros="0" workbookViewId="0">
      <selection activeCell="A2" sqref="A2:D2"/>
    </sheetView>
  </sheetViews>
  <sheetFormatPr defaultColWidth="6.875" defaultRowHeight="11.25"/>
  <cols>
    <col min="1" max="1" width="5.125" style="8" customWidth="1"/>
    <col min="2" max="3" width="4.125" style="8" customWidth="1"/>
    <col min="4" max="4" width="19.75" style="8" customWidth="1"/>
    <col min="5" max="6" width="13.625" style="8" customWidth="1"/>
    <col min="7" max="16" width="11.5" style="8" customWidth="1"/>
    <col min="17" max="17" width="6.875" style="8" customWidth="1"/>
    <col min="18" max="18" width="10.375" style="8" customWidth="1"/>
    <col min="19" max="19" width="9.625" style="8" customWidth="1"/>
    <col min="20" max="251" width="6.875" style="8" customWidth="1"/>
    <col min="252" max="16384" width="6.875" style="8"/>
  </cols>
  <sheetData>
    <row r="1" spans="1:22" ht="42" customHeight="1">
      <c r="A1" s="158" t="s">
        <v>177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</row>
    <row r="2" spans="1:22" s="62" customFormat="1" ht="20.100000000000001" customHeight="1">
      <c r="A2" s="157" t="s">
        <v>385</v>
      </c>
      <c r="B2" s="157"/>
      <c r="C2" s="157"/>
      <c r="D2" s="157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V2" s="63" t="s">
        <v>136</v>
      </c>
    </row>
    <row r="3" spans="1:22" s="62" customFormat="1" ht="20.100000000000001" customHeight="1">
      <c r="A3" s="161" t="s">
        <v>14</v>
      </c>
      <c r="B3" s="161"/>
      <c r="C3" s="161"/>
      <c r="D3" s="160" t="s">
        <v>137</v>
      </c>
      <c r="E3" s="156" t="s">
        <v>15</v>
      </c>
      <c r="F3" s="153" t="s">
        <v>16</v>
      </c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5"/>
      <c r="R3" s="156" t="s">
        <v>17</v>
      </c>
      <c r="S3" s="156"/>
      <c r="T3" s="156" t="s">
        <v>138</v>
      </c>
      <c r="U3" s="156" t="s">
        <v>139</v>
      </c>
      <c r="V3" s="156" t="s">
        <v>18</v>
      </c>
    </row>
    <row r="4" spans="1:22" s="62" customFormat="1" ht="20.100000000000001" customHeight="1">
      <c r="A4" s="161"/>
      <c r="B4" s="161"/>
      <c r="C4" s="161"/>
      <c r="D4" s="160"/>
      <c r="E4" s="156"/>
      <c r="F4" s="156" t="s">
        <v>19</v>
      </c>
      <c r="G4" s="153" t="s">
        <v>140</v>
      </c>
      <c r="H4" s="154"/>
      <c r="I4" s="155"/>
      <c r="J4" s="153" t="s">
        <v>141</v>
      </c>
      <c r="K4" s="154"/>
      <c r="L4" s="154"/>
      <c r="M4" s="154"/>
      <c r="N4" s="154"/>
      <c r="O4" s="155"/>
      <c r="P4" s="156" t="s">
        <v>20</v>
      </c>
      <c r="Q4" s="156" t="s">
        <v>21</v>
      </c>
      <c r="R4" s="156" t="s">
        <v>22</v>
      </c>
      <c r="S4" s="156" t="s">
        <v>23</v>
      </c>
      <c r="T4" s="156"/>
      <c r="U4" s="156"/>
      <c r="V4" s="156"/>
    </row>
    <row r="5" spans="1:22" s="62" customFormat="1" ht="20.100000000000001" customHeight="1">
      <c r="A5" s="160" t="s">
        <v>24</v>
      </c>
      <c r="B5" s="160" t="s">
        <v>25</v>
      </c>
      <c r="C5" s="160" t="s">
        <v>26</v>
      </c>
      <c r="D5" s="160"/>
      <c r="E5" s="156"/>
      <c r="F5" s="156"/>
      <c r="G5" s="151" t="s">
        <v>142</v>
      </c>
      <c r="H5" s="151" t="s">
        <v>143</v>
      </c>
      <c r="I5" s="151" t="s">
        <v>144</v>
      </c>
      <c r="J5" s="156" t="s">
        <v>145</v>
      </c>
      <c r="K5" s="156" t="s">
        <v>27</v>
      </c>
      <c r="L5" s="156" t="s">
        <v>28</v>
      </c>
      <c r="M5" s="156" t="s">
        <v>29</v>
      </c>
      <c r="N5" s="156" t="s">
        <v>30</v>
      </c>
      <c r="O5" s="156" t="s">
        <v>146</v>
      </c>
      <c r="P5" s="156"/>
      <c r="Q5" s="156"/>
      <c r="R5" s="156"/>
      <c r="S5" s="156"/>
      <c r="T5" s="156"/>
      <c r="U5" s="156"/>
      <c r="V5" s="156"/>
    </row>
    <row r="6" spans="1:22" s="62" customFormat="1" ht="30" customHeight="1">
      <c r="A6" s="160"/>
      <c r="B6" s="160"/>
      <c r="C6" s="160"/>
      <c r="D6" s="160"/>
      <c r="E6" s="156"/>
      <c r="F6" s="156"/>
      <c r="G6" s="152"/>
      <c r="H6" s="152"/>
      <c r="I6" s="152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</row>
    <row r="7" spans="1:22" s="62" customFormat="1" ht="20.100000000000001" customHeight="1">
      <c r="A7" s="5" t="s">
        <v>31</v>
      </c>
      <c r="B7" s="5" t="s">
        <v>31</v>
      </c>
      <c r="C7" s="5" t="s">
        <v>31</v>
      </c>
      <c r="D7" s="5" t="s">
        <v>31</v>
      </c>
      <c r="E7" s="64">
        <v>1</v>
      </c>
      <c r="F7" s="65">
        <f t="shared" ref="F7:V7" si="0">E7+1</f>
        <v>2</v>
      </c>
      <c r="G7" s="65">
        <f t="shared" si="0"/>
        <v>3</v>
      </c>
      <c r="H7" s="65">
        <f t="shared" si="0"/>
        <v>4</v>
      </c>
      <c r="I7" s="65">
        <f t="shared" si="0"/>
        <v>5</v>
      </c>
      <c r="J7" s="65">
        <f t="shared" si="0"/>
        <v>6</v>
      </c>
      <c r="K7" s="65">
        <f t="shared" si="0"/>
        <v>7</v>
      </c>
      <c r="L7" s="65">
        <f t="shared" si="0"/>
        <v>8</v>
      </c>
      <c r="M7" s="65">
        <f t="shared" si="0"/>
        <v>9</v>
      </c>
      <c r="N7" s="65">
        <f t="shared" si="0"/>
        <v>10</v>
      </c>
      <c r="O7" s="65">
        <f t="shared" si="0"/>
        <v>11</v>
      </c>
      <c r="P7" s="65">
        <f t="shared" si="0"/>
        <v>12</v>
      </c>
      <c r="Q7" s="65">
        <f t="shared" si="0"/>
        <v>13</v>
      </c>
      <c r="R7" s="65">
        <f t="shared" si="0"/>
        <v>14</v>
      </c>
      <c r="S7" s="65">
        <f t="shared" si="0"/>
        <v>15</v>
      </c>
      <c r="T7" s="65">
        <f t="shared" si="0"/>
        <v>16</v>
      </c>
      <c r="U7" s="65">
        <f t="shared" si="0"/>
        <v>17</v>
      </c>
      <c r="V7" s="65">
        <f t="shared" si="0"/>
        <v>18</v>
      </c>
    </row>
    <row r="8" spans="1:22" s="104" customFormat="1" ht="20.100000000000001" customHeight="1">
      <c r="A8" s="102"/>
      <c r="B8" s="102"/>
      <c r="C8" s="102"/>
      <c r="D8" s="103" t="s">
        <v>19</v>
      </c>
      <c r="E8" s="105">
        <f t="shared" ref="E8:V8" si="1">E9+E13+E123+E134+E140</f>
        <v>17392.460000000003</v>
      </c>
      <c r="F8" s="105">
        <f t="shared" si="1"/>
        <v>17392.460000000003</v>
      </c>
      <c r="G8" s="106">
        <f t="shared" si="1"/>
        <v>17392.460000000003</v>
      </c>
      <c r="H8" s="106">
        <f t="shared" si="1"/>
        <v>17392.460000000003</v>
      </c>
      <c r="I8" s="106">
        <f t="shared" si="1"/>
        <v>0</v>
      </c>
      <c r="J8" s="106">
        <f t="shared" si="1"/>
        <v>0</v>
      </c>
      <c r="K8" s="105">
        <f t="shared" si="1"/>
        <v>0</v>
      </c>
      <c r="L8" s="105">
        <f t="shared" si="1"/>
        <v>0</v>
      </c>
      <c r="M8" s="105">
        <f t="shared" si="1"/>
        <v>0</v>
      </c>
      <c r="N8" s="105">
        <f t="shared" si="1"/>
        <v>0</v>
      </c>
      <c r="O8" s="105">
        <f t="shared" si="1"/>
        <v>0</v>
      </c>
      <c r="P8" s="105">
        <f t="shared" si="1"/>
        <v>0</v>
      </c>
      <c r="Q8" s="105">
        <f t="shared" si="1"/>
        <v>0</v>
      </c>
      <c r="R8" s="105">
        <f t="shared" si="1"/>
        <v>0</v>
      </c>
      <c r="S8" s="105">
        <f t="shared" si="1"/>
        <v>0</v>
      </c>
      <c r="T8" s="105">
        <f t="shared" si="1"/>
        <v>0</v>
      </c>
      <c r="U8" s="105">
        <f t="shared" si="1"/>
        <v>0</v>
      </c>
      <c r="V8" s="106">
        <f t="shared" si="1"/>
        <v>0</v>
      </c>
    </row>
    <row r="9" spans="1:22" ht="20.100000000000001" customHeight="1">
      <c r="A9" s="102"/>
      <c r="B9" s="102"/>
      <c r="C9" s="102"/>
      <c r="D9" s="103" t="s">
        <v>191</v>
      </c>
      <c r="E9" s="105">
        <f t="shared" ref="E9:N11" si="2">E10</f>
        <v>6.4</v>
      </c>
      <c r="F9" s="105">
        <f t="shared" si="2"/>
        <v>6.4</v>
      </c>
      <c r="G9" s="106">
        <f t="shared" si="2"/>
        <v>6.4</v>
      </c>
      <c r="H9" s="106">
        <f t="shared" si="2"/>
        <v>6.4</v>
      </c>
      <c r="I9" s="106">
        <f t="shared" si="2"/>
        <v>0</v>
      </c>
      <c r="J9" s="106">
        <f t="shared" si="2"/>
        <v>0</v>
      </c>
      <c r="K9" s="105">
        <f t="shared" si="2"/>
        <v>0</v>
      </c>
      <c r="L9" s="105">
        <f t="shared" si="2"/>
        <v>0</v>
      </c>
      <c r="M9" s="105">
        <f t="shared" si="2"/>
        <v>0</v>
      </c>
      <c r="N9" s="105">
        <f t="shared" si="2"/>
        <v>0</v>
      </c>
      <c r="O9" s="105">
        <f t="shared" ref="O9:V11" si="3">O10</f>
        <v>0</v>
      </c>
      <c r="P9" s="105">
        <f t="shared" si="3"/>
        <v>0</v>
      </c>
      <c r="Q9" s="105">
        <f t="shared" si="3"/>
        <v>0</v>
      </c>
      <c r="R9" s="105">
        <f t="shared" si="3"/>
        <v>0</v>
      </c>
      <c r="S9" s="105">
        <f t="shared" si="3"/>
        <v>0</v>
      </c>
      <c r="T9" s="105">
        <f t="shared" si="3"/>
        <v>0</v>
      </c>
      <c r="U9" s="105">
        <f t="shared" si="3"/>
        <v>0</v>
      </c>
      <c r="V9" s="106">
        <f t="shared" si="3"/>
        <v>0</v>
      </c>
    </row>
    <row r="10" spans="1:22" ht="20.100000000000001" customHeight="1">
      <c r="A10" s="102"/>
      <c r="B10" s="102"/>
      <c r="C10" s="102"/>
      <c r="D10" s="103" t="s">
        <v>192</v>
      </c>
      <c r="E10" s="105">
        <f t="shared" si="2"/>
        <v>6.4</v>
      </c>
      <c r="F10" s="105">
        <f t="shared" si="2"/>
        <v>6.4</v>
      </c>
      <c r="G10" s="106">
        <f t="shared" si="2"/>
        <v>6.4</v>
      </c>
      <c r="H10" s="106">
        <f t="shared" si="2"/>
        <v>6.4</v>
      </c>
      <c r="I10" s="106">
        <f t="shared" si="2"/>
        <v>0</v>
      </c>
      <c r="J10" s="106">
        <f t="shared" si="2"/>
        <v>0</v>
      </c>
      <c r="K10" s="105">
        <f t="shared" si="2"/>
        <v>0</v>
      </c>
      <c r="L10" s="105">
        <f t="shared" si="2"/>
        <v>0</v>
      </c>
      <c r="M10" s="105">
        <f t="shared" si="2"/>
        <v>0</v>
      </c>
      <c r="N10" s="105">
        <f t="shared" si="2"/>
        <v>0</v>
      </c>
      <c r="O10" s="105">
        <f t="shared" si="3"/>
        <v>0</v>
      </c>
      <c r="P10" s="105">
        <f t="shared" si="3"/>
        <v>0</v>
      </c>
      <c r="Q10" s="105">
        <f t="shared" si="3"/>
        <v>0</v>
      </c>
      <c r="R10" s="105">
        <f t="shared" si="3"/>
        <v>0</v>
      </c>
      <c r="S10" s="105">
        <f t="shared" si="3"/>
        <v>0</v>
      </c>
      <c r="T10" s="105">
        <f t="shared" si="3"/>
        <v>0</v>
      </c>
      <c r="U10" s="105">
        <f t="shared" si="3"/>
        <v>0</v>
      </c>
      <c r="V10" s="106">
        <f t="shared" si="3"/>
        <v>0</v>
      </c>
    </row>
    <row r="11" spans="1:22" ht="20.100000000000001" customHeight="1">
      <c r="A11" s="102"/>
      <c r="B11" s="102"/>
      <c r="C11" s="102"/>
      <c r="D11" s="103" t="s">
        <v>193</v>
      </c>
      <c r="E11" s="105">
        <f t="shared" si="2"/>
        <v>6.4</v>
      </c>
      <c r="F11" s="105">
        <f t="shared" si="2"/>
        <v>6.4</v>
      </c>
      <c r="G11" s="106">
        <f t="shared" si="2"/>
        <v>6.4</v>
      </c>
      <c r="H11" s="106">
        <f t="shared" si="2"/>
        <v>6.4</v>
      </c>
      <c r="I11" s="106">
        <f t="shared" si="2"/>
        <v>0</v>
      </c>
      <c r="J11" s="106">
        <f t="shared" si="2"/>
        <v>0</v>
      </c>
      <c r="K11" s="105">
        <f t="shared" si="2"/>
        <v>0</v>
      </c>
      <c r="L11" s="105">
        <f t="shared" si="2"/>
        <v>0</v>
      </c>
      <c r="M11" s="105">
        <f t="shared" si="2"/>
        <v>0</v>
      </c>
      <c r="N11" s="105">
        <f t="shared" si="2"/>
        <v>0</v>
      </c>
      <c r="O11" s="105">
        <f t="shared" si="3"/>
        <v>0</v>
      </c>
      <c r="P11" s="105">
        <f t="shared" si="3"/>
        <v>0</v>
      </c>
      <c r="Q11" s="105">
        <f t="shared" si="3"/>
        <v>0</v>
      </c>
      <c r="R11" s="105">
        <f t="shared" si="3"/>
        <v>0</v>
      </c>
      <c r="S11" s="105">
        <f t="shared" si="3"/>
        <v>0</v>
      </c>
      <c r="T11" s="105">
        <f t="shared" si="3"/>
        <v>0</v>
      </c>
      <c r="U11" s="105">
        <f t="shared" si="3"/>
        <v>0</v>
      </c>
      <c r="V11" s="106">
        <f t="shared" si="3"/>
        <v>0</v>
      </c>
    </row>
    <row r="12" spans="1:22" ht="20.100000000000001" customHeight="1">
      <c r="A12" s="102" t="s">
        <v>194</v>
      </c>
      <c r="B12" s="102" t="s">
        <v>195</v>
      </c>
      <c r="C12" s="102" t="s">
        <v>196</v>
      </c>
      <c r="D12" s="103" t="s">
        <v>197</v>
      </c>
      <c r="E12" s="105">
        <v>6.4</v>
      </c>
      <c r="F12" s="105">
        <v>6.4</v>
      </c>
      <c r="G12" s="106">
        <v>6.4</v>
      </c>
      <c r="H12" s="106">
        <v>6.4</v>
      </c>
      <c r="I12" s="106">
        <v>0</v>
      </c>
      <c r="J12" s="106">
        <v>0</v>
      </c>
      <c r="K12" s="105">
        <v>0</v>
      </c>
      <c r="L12" s="105">
        <v>0</v>
      </c>
      <c r="M12" s="105">
        <v>0</v>
      </c>
      <c r="N12" s="105">
        <v>0</v>
      </c>
      <c r="O12" s="105">
        <v>0</v>
      </c>
      <c r="P12" s="105">
        <v>0</v>
      </c>
      <c r="Q12" s="105">
        <v>0</v>
      </c>
      <c r="R12" s="105">
        <v>0</v>
      </c>
      <c r="S12" s="105">
        <v>0</v>
      </c>
      <c r="T12" s="105">
        <v>0</v>
      </c>
      <c r="U12" s="105">
        <v>0</v>
      </c>
      <c r="V12" s="106">
        <v>0</v>
      </c>
    </row>
    <row r="13" spans="1:22" ht="20.100000000000001" customHeight="1">
      <c r="A13" s="102"/>
      <c r="B13" s="102"/>
      <c r="C13" s="102"/>
      <c r="D13" s="103" t="s">
        <v>198</v>
      </c>
      <c r="E13" s="105">
        <f t="shared" ref="E13:V13" si="4">E14+E45+E117+E120</f>
        <v>14419.54</v>
      </c>
      <c r="F13" s="105">
        <f t="shared" si="4"/>
        <v>14419.54</v>
      </c>
      <c r="G13" s="106">
        <f t="shared" si="4"/>
        <v>14419.54</v>
      </c>
      <c r="H13" s="106">
        <f t="shared" si="4"/>
        <v>14419.54</v>
      </c>
      <c r="I13" s="106">
        <f t="shared" si="4"/>
        <v>0</v>
      </c>
      <c r="J13" s="106">
        <f t="shared" si="4"/>
        <v>0</v>
      </c>
      <c r="K13" s="105">
        <f t="shared" si="4"/>
        <v>0</v>
      </c>
      <c r="L13" s="105">
        <f t="shared" si="4"/>
        <v>0</v>
      </c>
      <c r="M13" s="105">
        <f t="shared" si="4"/>
        <v>0</v>
      </c>
      <c r="N13" s="105">
        <f t="shared" si="4"/>
        <v>0</v>
      </c>
      <c r="O13" s="105">
        <f t="shared" si="4"/>
        <v>0</v>
      </c>
      <c r="P13" s="105">
        <f t="shared" si="4"/>
        <v>0</v>
      </c>
      <c r="Q13" s="105">
        <f t="shared" si="4"/>
        <v>0</v>
      </c>
      <c r="R13" s="105">
        <f t="shared" si="4"/>
        <v>0</v>
      </c>
      <c r="S13" s="105">
        <f t="shared" si="4"/>
        <v>0</v>
      </c>
      <c r="T13" s="105">
        <f t="shared" si="4"/>
        <v>0</v>
      </c>
      <c r="U13" s="105">
        <f t="shared" si="4"/>
        <v>0</v>
      </c>
      <c r="V13" s="106">
        <f t="shared" si="4"/>
        <v>0</v>
      </c>
    </row>
    <row r="14" spans="1:22" ht="20.100000000000001" customHeight="1">
      <c r="A14" s="102"/>
      <c r="B14" s="102"/>
      <c r="C14" s="102"/>
      <c r="D14" s="103" t="s">
        <v>199</v>
      </c>
      <c r="E14" s="105">
        <f t="shared" ref="E14:V14" si="5">E15+E31</f>
        <v>590.83000000000004</v>
      </c>
      <c r="F14" s="105">
        <f t="shared" si="5"/>
        <v>590.83000000000004</v>
      </c>
      <c r="G14" s="106">
        <f t="shared" si="5"/>
        <v>590.83000000000004</v>
      </c>
      <c r="H14" s="106">
        <f t="shared" si="5"/>
        <v>590.83000000000004</v>
      </c>
      <c r="I14" s="106">
        <f t="shared" si="5"/>
        <v>0</v>
      </c>
      <c r="J14" s="106">
        <f t="shared" si="5"/>
        <v>0</v>
      </c>
      <c r="K14" s="105">
        <f t="shared" si="5"/>
        <v>0</v>
      </c>
      <c r="L14" s="105">
        <f t="shared" si="5"/>
        <v>0</v>
      </c>
      <c r="M14" s="105">
        <f t="shared" si="5"/>
        <v>0</v>
      </c>
      <c r="N14" s="105">
        <f t="shared" si="5"/>
        <v>0</v>
      </c>
      <c r="O14" s="105">
        <f t="shared" si="5"/>
        <v>0</v>
      </c>
      <c r="P14" s="105">
        <f t="shared" si="5"/>
        <v>0</v>
      </c>
      <c r="Q14" s="105">
        <f t="shared" si="5"/>
        <v>0</v>
      </c>
      <c r="R14" s="105">
        <f t="shared" si="5"/>
        <v>0</v>
      </c>
      <c r="S14" s="105">
        <f t="shared" si="5"/>
        <v>0</v>
      </c>
      <c r="T14" s="105">
        <f t="shared" si="5"/>
        <v>0</v>
      </c>
      <c r="U14" s="105">
        <f t="shared" si="5"/>
        <v>0</v>
      </c>
      <c r="V14" s="106">
        <f t="shared" si="5"/>
        <v>0</v>
      </c>
    </row>
    <row r="15" spans="1:22" ht="20.100000000000001" customHeight="1">
      <c r="A15" s="102"/>
      <c r="B15" s="102"/>
      <c r="C15" s="102"/>
      <c r="D15" s="103" t="s">
        <v>200</v>
      </c>
      <c r="E15" s="105">
        <f t="shared" ref="E15:V15" si="6">SUM(E16:E30)</f>
        <v>142.47999999999999</v>
      </c>
      <c r="F15" s="105">
        <f t="shared" si="6"/>
        <v>142.47999999999999</v>
      </c>
      <c r="G15" s="106">
        <f t="shared" si="6"/>
        <v>142.47999999999999</v>
      </c>
      <c r="H15" s="106">
        <f t="shared" si="6"/>
        <v>142.47999999999999</v>
      </c>
      <c r="I15" s="106">
        <f t="shared" si="6"/>
        <v>0</v>
      </c>
      <c r="J15" s="106">
        <f t="shared" si="6"/>
        <v>0</v>
      </c>
      <c r="K15" s="105">
        <f t="shared" si="6"/>
        <v>0</v>
      </c>
      <c r="L15" s="105">
        <f t="shared" si="6"/>
        <v>0</v>
      </c>
      <c r="M15" s="105">
        <f t="shared" si="6"/>
        <v>0</v>
      </c>
      <c r="N15" s="105">
        <f t="shared" si="6"/>
        <v>0</v>
      </c>
      <c r="O15" s="105">
        <f t="shared" si="6"/>
        <v>0</v>
      </c>
      <c r="P15" s="105">
        <f t="shared" si="6"/>
        <v>0</v>
      </c>
      <c r="Q15" s="105">
        <f t="shared" si="6"/>
        <v>0</v>
      </c>
      <c r="R15" s="105">
        <f t="shared" si="6"/>
        <v>0</v>
      </c>
      <c r="S15" s="105">
        <f t="shared" si="6"/>
        <v>0</v>
      </c>
      <c r="T15" s="105">
        <f t="shared" si="6"/>
        <v>0</v>
      </c>
      <c r="U15" s="105">
        <f t="shared" si="6"/>
        <v>0</v>
      </c>
      <c r="V15" s="106">
        <f t="shared" si="6"/>
        <v>0</v>
      </c>
    </row>
    <row r="16" spans="1:22" ht="20.100000000000001" customHeight="1">
      <c r="A16" s="102" t="s">
        <v>201</v>
      </c>
      <c r="B16" s="102" t="s">
        <v>202</v>
      </c>
      <c r="C16" s="102" t="s">
        <v>202</v>
      </c>
      <c r="D16" s="103" t="s">
        <v>203</v>
      </c>
      <c r="E16" s="105">
        <v>18.78</v>
      </c>
      <c r="F16" s="105">
        <v>18.78</v>
      </c>
      <c r="G16" s="106">
        <v>18.78</v>
      </c>
      <c r="H16" s="106">
        <v>18.78</v>
      </c>
      <c r="I16" s="106">
        <v>0</v>
      </c>
      <c r="J16" s="106">
        <v>0</v>
      </c>
      <c r="K16" s="105">
        <v>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6">
        <v>0</v>
      </c>
    </row>
    <row r="17" spans="1:22" ht="20.100000000000001" customHeight="1">
      <c r="A17" s="102" t="s">
        <v>201</v>
      </c>
      <c r="B17" s="102" t="s">
        <v>202</v>
      </c>
      <c r="C17" s="102" t="s">
        <v>202</v>
      </c>
      <c r="D17" s="103" t="s">
        <v>204</v>
      </c>
      <c r="E17" s="105">
        <v>1.57</v>
      </c>
      <c r="F17" s="105">
        <v>1.57</v>
      </c>
      <c r="G17" s="106">
        <v>1.57</v>
      </c>
      <c r="H17" s="106">
        <v>1.57</v>
      </c>
      <c r="I17" s="106">
        <v>0</v>
      </c>
      <c r="J17" s="106">
        <v>0</v>
      </c>
      <c r="K17" s="105">
        <v>0</v>
      </c>
      <c r="L17" s="105">
        <v>0</v>
      </c>
      <c r="M17" s="105">
        <v>0</v>
      </c>
      <c r="N17" s="105">
        <v>0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6">
        <v>0</v>
      </c>
    </row>
    <row r="18" spans="1:22" ht="20.100000000000001" customHeight="1">
      <c r="A18" s="102" t="s">
        <v>201</v>
      </c>
      <c r="B18" s="102" t="s">
        <v>202</v>
      </c>
      <c r="C18" s="102" t="s">
        <v>202</v>
      </c>
      <c r="D18" s="103" t="s">
        <v>205</v>
      </c>
      <c r="E18" s="105">
        <v>0.59</v>
      </c>
      <c r="F18" s="105">
        <v>0.59</v>
      </c>
      <c r="G18" s="106">
        <v>0.59</v>
      </c>
      <c r="H18" s="106">
        <v>0.59</v>
      </c>
      <c r="I18" s="106">
        <v>0</v>
      </c>
      <c r="J18" s="106">
        <v>0</v>
      </c>
      <c r="K18" s="105">
        <v>0</v>
      </c>
      <c r="L18" s="105">
        <v>0</v>
      </c>
      <c r="M18" s="105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6">
        <v>0</v>
      </c>
    </row>
    <row r="19" spans="1:22" ht="20.100000000000001" customHeight="1">
      <c r="A19" s="102" t="s">
        <v>201</v>
      </c>
      <c r="B19" s="102" t="s">
        <v>202</v>
      </c>
      <c r="C19" s="102" t="s">
        <v>202</v>
      </c>
      <c r="D19" s="103" t="s">
        <v>206</v>
      </c>
      <c r="E19" s="105">
        <v>1.57</v>
      </c>
      <c r="F19" s="105">
        <v>1.57</v>
      </c>
      <c r="G19" s="106">
        <v>1.57</v>
      </c>
      <c r="H19" s="106">
        <v>1.57</v>
      </c>
      <c r="I19" s="106">
        <v>0</v>
      </c>
      <c r="J19" s="106">
        <v>0</v>
      </c>
      <c r="K19" s="105">
        <v>0</v>
      </c>
      <c r="L19" s="105">
        <v>0</v>
      </c>
      <c r="M19" s="105">
        <v>0</v>
      </c>
      <c r="N19" s="105">
        <v>0</v>
      </c>
      <c r="O19" s="105">
        <v>0</v>
      </c>
      <c r="P19" s="105">
        <v>0</v>
      </c>
      <c r="Q19" s="105">
        <v>0</v>
      </c>
      <c r="R19" s="105">
        <v>0</v>
      </c>
      <c r="S19" s="105">
        <v>0</v>
      </c>
      <c r="T19" s="105">
        <v>0</v>
      </c>
      <c r="U19" s="105">
        <v>0</v>
      </c>
      <c r="V19" s="106">
        <v>0</v>
      </c>
    </row>
    <row r="20" spans="1:22" ht="20.100000000000001" customHeight="1">
      <c r="A20" s="102" t="s">
        <v>201</v>
      </c>
      <c r="B20" s="102" t="s">
        <v>202</v>
      </c>
      <c r="C20" s="102" t="s">
        <v>202</v>
      </c>
      <c r="D20" s="103" t="s">
        <v>207</v>
      </c>
      <c r="E20" s="105">
        <v>4.32</v>
      </c>
      <c r="F20" s="105">
        <v>4.32</v>
      </c>
      <c r="G20" s="106">
        <v>4.32</v>
      </c>
      <c r="H20" s="106">
        <v>4.32</v>
      </c>
      <c r="I20" s="106">
        <v>0</v>
      </c>
      <c r="J20" s="106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6">
        <v>0</v>
      </c>
    </row>
    <row r="21" spans="1:22" ht="20.100000000000001" customHeight="1">
      <c r="A21" s="102" t="s">
        <v>201</v>
      </c>
      <c r="B21" s="102" t="s">
        <v>202</v>
      </c>
      <c r="C21" s="102" t="s">
        <v>202</v>
      </c>
      <c r="D21" s="103" t="s">
        <v>208</v>
      </c>
      <c r="E21" s="105">
        <v>0.73</v>
      </c>
      <c r="F21" s="105">
        <v>0.73</v>
      </c>
      <c r="G21" s="106">
        <v>0.73</v>
      </c>
      <c r="H21" s="106">
        <v>0.73</v>
      </c>
      <c r="I21" s="106">
        <v>0</v>
      </c>
      <c r="J21" s="106">
        <v>0</v>
      </c>
      <c r="K21" s="105">
        <v>0</v>
      </c>
      <c r="L21" s="105">
        <v>0</v>
      </c>
      <c r="M21" s="105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6">
        <v>0</v>
      </c>
    </row>
    <row r="22" spans="1:22" ht="20.100000000000001" customHeight="1">
      <c r="A22" s="102" t="s">
        <v>201</v>
      </c>
      <c r="B22" s="102" t="s">
        <v>202</v>
      </c>
      <c r="C22" s="102" t="s">
        <v>202</v>
      </c>
      <c r="D22" s="103" t="s">
        <v>209</v>
      </c>
      <c r="E22" s="105">
        <v>1.55</v>
      </c>
      <c r="F22" s="105">
        <v>1.55</v>
      </c>
      <c r="G22" s="106">
        <v>1.55</v>
      </c>
      <c r="H22" s="106">
        <v>1.55</v>
      </c>
      <c r="I22" s="106">
        <v>0</v>
      </c>
      <c r="J22" s="106">
        <v>0</v>
      </c>
      <c r="K22" s="105">
        <v>0</v>
      </c>
      <c r="L22" s="105">
        <v>0</v>
      </c>
      <c r="M22" s="105">
        <v>0</v>
      </c>
      <c r="N22" s="105">
        <v>0</v>
      </c>
      <c r="O22" s="105">
        <v>0</v>
      </c>
      <c r="P22" s="105">
        <v>0</v>
      </c>
      <c r="Q22" s="105">
        <v>0</v>
      </c>
      <c r="R22" s="105">
        <v>0</v>
      </c>
      <c r="S22" s="105">
        <v>0</v>
      </c>
      <c r="T22" s="105">
        <v>0</v>
      </c>
      <c r="U22" s="105">
        <v>0</v>
      </c>
      <c r="V22" s="106">
        <v>0</v>
      </c>
    </row>
    <row r="23" spans="1:22" ht="20.100000000000001" customHeight="1">
      <c r="A23" s="102" t="s">
        <v>201</v>
      </c>
      <c r="B23" s="102" t="s">
        <v>202</v>
      </c>
      <c r="C23" s="102" t="s">
        <v>202</v>
      </c>
      <c r="D23" s="103" t="s">
        <v>210</v>
      </c>
      <c r="E23" s="105">
        <v>0.75</v>
      </c>
      <c r="F23" s="105">
        <v>0.75</v>
      </c>
      <c r="G23" s="106">
        <v>0.75</v>
      </c>
      <c r="H23" s="106">
        <v>0.75</v>
      </c>
      <c r="I23" s="106">
        <v>0</v>
      </c>
      <c r="J23" s="106">
        <v>0</v>
      </c>
      <c r="K23" s="105">
        <v>0</v>
      </c>
      <c r="L23" s="105">
        <v>0</v>
      </c>
      <c r="M23" s="105">
        <v>0</v>
      </c>
      <c r="N23" s="105">
        <v>0</v>
      </c>
      <c r="O23" s="105">
        <v>0</v>
      </c>
      <c r="P23" s="105">
        <v>0</v>
      </c>
      <c r="Q23" s="105">
        <v>0</v>
      </c>
      <c r="R23" s="105">
        <v>0</v>
      </c>
      <c r="S23" s="105">
        <v>0</v>
      </c>
      <c r="T23" s="105">
        <v>0</v>
      </c>
      <c r="U23" s="105">
        <v>0</v>
      </c>
      <c r="V23" s="106">
        <v>0</v>
      </c>
    </row>
    <row r="24" spans="1:22" ht="20.100000000000001" customHeight="1">
      <c r="A24" s="102" t="s">
        <v>201</v>
      </c>
      <c r="B24" s="102" t="s">
        <v>202</v>
      </c>
      <c r="C24" s="102" t="s">
        <v>202</v>
      </c>
      <c r="D24" s="103" t="s">
        <v>211</v>
      </c>
      <c r="E24" s="105">
        <v>0.38</v>
      </c>
      <c r="F24" s="105">
        <v>0.38</v>
      </c>
      <c r="G24" s="106">
        <v>0.38</v>
      </c>
      <c r="H24" s="106">
        <v>0.38</v>
      </c>
      <c r="I24" s="106">
        <v>0</v>
      </c>
      <c r="J24" s="106">
        <v>0</v>
      </c>
      <c r="K24" s="105">
        <v>0</v>
      </c>
      <c r="L24" s="105">
        <v>0</v>
      </c>
      <c r="M24" s="105">
        <v>0</v>
      </c>
      <c r="N24" s="105">
        <v>0</v>
      </c>
      <c r="O24" s="105">
        <v>0</v>
      </c>
      <c r="P24" s="105">
        <v>0</v>
      </c>
      <c r="Q24" s="105">
        <v>0</v>
      </c>
      <c r="R24" s="105">
        <v>0</v>
      </c>
      <c r="S24" s="105">
        <v>0</v>
      </c>
      <c r="T24" s="105">
        <v>0</v>
      </c>
      <c r="U24" s="105">
        <v>0</v>
      </c>
      <c r="V24" s="106">
        <v>0</v>
      </c>
    </row>
    <row r="25" spans="1:22" ht="20.100000000000001" customHeight="1">
      <c r="A25" s="102" t="s">
        <v>201</v>
      </c>
      <c r="B25" s="102" t="s">
        <v>202</v>
      </c>
      <c r="C25" s="102" t="s">
        <v>202</v>
      </c>
      <c r="D25" s="103" t="s">
        <v>212</v>
      </c>
      <c r="E25" s="105">
        <v>44.89</v>
      </c>
      <c r="F25" s="105">
        <v>44.89</v>
      </c>
      <c r="G25" s="106">
        <v>44.89</v>
      </c>
      <c r="H25" s="106">
        <v>44.89</v>
      </c>
      <c r="I25" s="106">
        <v>0</v>
      </c>
      <c r="J25" s="106">
        <v>0</v>
      </c>
      <c r="K25" s="105">
        <v>0</v>
      </c>
      <c r="L25" s="105">
        <v>0</v>
      </c>
      <c r="M25" s="105">
        <v>0</v>
      </c>
      <c r="N25" s="105">
        <v>0</v>
      </c>
      <c r="O25" s="105">
        <v>0</v>
      </c>
      <c r="P25" s="105">
        <v>0</v>
      </c>
      <c r="Q25" s="105">
        <v>0</v>
      </c>
      <c r="R25" s="105">
        <v>0</v>
      </c>
      <c r="S25" s="105">
        <v>0</v>
      </c>
      <c r="T25" s="105">
        <v>0</v>
      </c>
      <c r="U25" s="105">
        <v>0</v>
      </c>
      <c r="V25" s="106">
        <v>0</v>
      </c>
    </row>
    <row r="26" spans="1:22" ht="20.100000000000001" customHeight="1">
      <c r="A26" s="102" t="s">
        <v>201</v>
      </c>
      <c r="B26" s="102" t="s">
        <v>202</v>
      </c>
      <c r="C26" s="102" t="s">
        <v>202</v>
      </c>
      <c r="D26" s="103" t="s">
        <v>213</v>
      </c>
      <c r="E26" s="105">
        <v>1.29</v>
      </c>
      <c r="F26" s="105">
        <v>1.29</v>
      </c>
      <c r="G26" s="106">
        <v>1.29</v>
      </c>
      <c r="H26" s="106">
        <v>1.29</v>
      </c>
      <c r="I26" s="106">
        <v>0</v>
      </c>
      <c r="J26" s="106">
        <v>0</v>
      </c>
      <c r="K26" s="105">
        <v>0</v>
      </c>
      <c r="L26" s="105">
        <v>0</v>
      </c>
      <c r="M26" s="105">
        <v>0</v>
      </c>
      <c r="N26" s="105">
        <v>0</v>
      </c>
      <c r="O26" s="105">
        <v>0</v>
      </c>
      <c r="P26" s="105">
        <v>0</v>
      </c>
      <c r="Q26" s="105">
        <v>0</v>
      </c>
      <c r="R26" s="105">
        <v>0</v>
      </c>
      <c r="S26" s="105">
        <v>0</v>
      </c>
      <c r="T26" s="105">
        <v>0</v>
      </c>
      <c r="U26" s="105">
        <v>0</v>
      </c>
      <c r="V26" s="106">
        <v>0</v>
      </c>
    </row>
    <row r="27" spans="1:22" ht="20.100000000000001" customHeight="1">
      <c r="A27" s="102" t="s">
        <v>201</v>
      </c>
      <c r="B27" s="102" t="s">
        <v>202</v>
      </c>
      <c r="C27" s="102" t="s">
        <v>202</v>
      </c>
      <c r="D27" s="103" t="s">
        <v>214</v>
      </c>
      <c r="E27" s="105">
        <v>0.24</v>
      </c>
      <c r="F27" s="105">
        <v>0.24</v>
      </c>
      <c r="G27" s="106">
        <v>0.24</v>
      </c>
      <c r="H27" s="106">
        <v>0.24</v>
      </c>
      <c r="I27" s="106">
        <v>0</v>
      </c>
      <c r="J27" s="106">
        <v>0</v>
      </c>
      <c r="K27" s="105">
        <v>0</v>
      </c>
      <c r="L27" s="105">
        <v>0</v>
      </c>
      <c r="M27" s="105">
        <v>0</v>
      </c>
      <c r="N27" s="105">
        <v>0</v>
      </c>
      <c r="O27" s="105">
        <v>0</v>
      </c>
      <c r="P27" s="105">
        <v>0</v>
      </c>
      <c r="Q27" s="105">
        <v>0</v>
      </c>
      <c r="R27" s="105">
        <v>0</v>
      </c>
      <c r="S27" s="105">
        <v>0</v>
      </c>
      <c r="T27" s="105">
        <v>0</v>
      </c>
      <c r="U27" s="105">
        <v>0</v>
      </c>
      <c r="V27" s="106">
        <v>0</v>
      </c>
    </row>
    <row r="28" spans="1:22" ht="20.100000000000001" customHeight="1">
      <c r="A28" s="102" t="s">
        <v>201</v>
      </c>
      <c r="B28" s="102" t="s">
        <v>202</v>
      </c>
      <c r="C28" s="102" t="s">
        <v>202</v>
      </c>
      <c r="D28" s="103" t="s">
        <v>215</v>
      </c>
      <c r="E28" s="105">
        <v>2.34</v>
      </c>
      <c r="F28" s="105">
        <v>2.34</v>
      </c>
      <c r="G28" s="106">
        <v>2.34</v>
      </c>
      <c r="H28" s="106">
        <v>2.34</v>
      </c>
      <c r="I28" s="106">
        <v>0</v>
      </c>
      <c r="J28" s="106">
        <v>0</v>
      </c>
      <c r="K28" s="105">
        <v>0</v>
      </c>
      <c r="L28" s="105">
        <v>0</v>
      </c>
      <c r="M28" s="105">
        <v>0</v>
      </c>
      <c r="N28" s="105">
        <v>0</v>
      </c>
      <c r="O28" s="105">
        <v>0</v>
      </c>
      <c r="P28" s="105">
        <v>0</v>
      </c>
      <c r="Q28" s="105">
        <v>0</v>
      </c>
      <c r="R28" s="105">
        <v>0</v>
      </c>
      <c r="S28" s="105">
        <v>0</v>
      </c>
      <c r="T28" s="105">
        <v>0</v>
      </c>
      <c r="U28" s="105">
        <v>0</v>
      </c>
      <c r="V28" s="106">
        <v>0</v>
      </c>
    </row>
    <row r="29" spans="1:22" ht="20.100000000000001" customHeight="1">
      <c r="A29" s="102" t="s">
        <v>201</v>
      </c>
      <c r="B29" s="102" t="s">
        <v>202</v>
      </c>
      <c r="C29" s="102" t="s">
        <v>202</v>
      </c>
      <c r="D29" s="103" t="s">
        <v>216</v>
      </c>
      <c r="E29" s="105">
        <v>3</v>
      </c>
      <c r="F29" s="105">
        <v>3</v>
      </c>
      <c r="G29" s="106">
        <v>3</v>
      </c>
      <c r="H29" s="106">
        <v>3</v>
      </c>
      <c r="I29" s="106">
        <v>0</v>
      </c>
      <c r="J29" s="106">
        <v>0</v>
      </c>
      <c r="K29" s="105">
        <v>0</v>
      </c>
      <c r="L29" s="105">
        <v>0</v>
      </c>
      <c r="M29" s="105">
        <v>0</v>
      </c>
      <c r="N29" s="105">
        <v>0</v>
      </c>
      <c r="O29" s="105">
        <v>0</v>
      </c>
      <c r="P29" s="105">
        <v>0</v>
      </c>
      <c r="Q29" s="105">
        <v>0</v>
      </c>
      <c r="R29" s="105">
        <v>0</v>
      </c>
      <c r="S29" s="105">
        <v>0</v>
      </c>
      <c r="T29" s="105">
        <v>0</v>
      </c>
      <c r="U29" s="105">
        <v>0</v>
      </c>
      <c r="V29" s="106">
        <v>0</v>
      </c>
    </row>
    <row r="30" spans="1:22" ht="20.100000000000001" customHeight="1">
      <c r="A30" s="102" t="s">
        <v>201</v>
      </c>
      <c r="B30" s="102" t="s">
        <v>202</v>
      </c>
      <c r="C30" s="102" t="s">
        <v>202</v>
      </c>
      <c r="D30" s="103" t="s">
        <v>217</v>
      </c>
      <c r="E30" s="105">
        <v>60.48</v>
      </c>
      <c r="F30" s="105">
        <v>60.48</v>
      </c>
      <c r="G30" s="106">
        <v>60.48</v>
      </c>
      <c r="H30" s="106">
        <v>60.48</v>
      </c>
      <c r="I30" s="106">
        <v>0</v>
      </c>
      <c r="J30" s="106">
        <v>0</v>
      </c>
      <c r="K30" s="105">
        <v>0</v>
      </c>
      <c r="L30" s="105">
        <v>0</v>
      </c>
      <c r="M30" s="105">
        <v>0</v>
      </c>
      <c r="N30" s="105">
        <v>0</v>
      </c>
      <c r="O30" s="105">
        <v>0</v>
      </c>
      <c r="P30" s="105">
        <v>0</v>
      </c>
      <c r="Q30" s="105">
        <v>0</v>
      </c>
      <c r="R30" s="105">
        <v>0</v>
      </c>
      <c r="S30" s="105">
        <v>0</v>
      </c>
      <c r="T30" s="105">
        <v>0</v>
      </c>
      <c r="U30" s="105">
        <v>0</v>
      </c>
      <c r="V30" s="106">
        <v>0</v>
      </c>
    </row>
    <row r="31" spans="1:22" ht="20.100000000000001" customHeight="1">
      <c r="A31" s="102"/>
      <c r="B31" s="102"/>
      <c r="C31" s="102"/>
      <c r="D31" s="103" t="s">
        <v>218</v>
      </c>
      <c r="E31" s="105">
        <f t="shared" ref="E31:V31" si="7">SUM(E32:E44)</f>
        <v>448.35000000000008</v>
      </c>
      <c r="F31" s="105">
        <f t="shared" si="7"/>
        <v>448.35000000000008</v>
      </c>
      <c r="G31" s="106">
        <f t="shared" si="7"/>
        <v>448.35000000000008</v>
      </c>
      <c r="H31" s="106">
        <f t="shared" si="7"/>
        <v>448.35000000000008</v>
      </c>
      <c r="I31" s="106">
        <f t="shared" si="7"/>
        <v>0</v>
      </c>
      <c r="J31" s="106">
        <f t="shared" si="7"/>
        <v>0</v>
      </c>
      <c r="K31" s="105">
        <f t="shared" si="7"/>
        <v>0</v>
      </c>
      <c r="L31" s="105">
        <f t="shared" si="7"/>
        <v>0</v>
      </c>
      <c r="M31" s="105">
        <f t="shared" si="7"/>
        <v>0</v>
      </c>
      <c r="N31" s="105">
        <f t="shared" si="7"/>
        <v>0</v>
      </c>
      <c r="O31" s="105">
        <f t="shared" si="7"/>
        <v>0</v>
      </c>
      <c r="P31" s="105">
        <f t="shared" si="7"/>
        <v>0</v>
      </c>
      <c r="Q31" s="105">
        <f t="shared" si="7"/>
        <v>0</v>
      </c>
      <c r="R31" s="105">
        <f t="shared" si="7"/>
        <v>0</v>
      </c>
      <c r="S31" s="105">
        <f t="shared" si="7"/>
        <v>0</v>
      </c>
      <c r="T31" s="105">
        <f t="shared" si="7"/>
        <v>0</v>
      </c>
      <c r="U31" s="105">
        <f t="shared" si="7"/>
        <v>0</v>
      </c>
      <c r="V31" s="106">
        <f t="shared" si="7"/>
        <v>0</v>
      </c>
    </row>
    <row r="32" spans="1:22" ht="20.100000000000001" customHeight="1">
      <c r="A32" s="102" t="s">
        <v>201</v>
      </c>
      <c r="B32" s="102" t="s">
        <v>202</v>
      </c>
      <c r="C32" s="102" t="s">
        <v>219</v>
      </c>
      <c r="D32" s="103" t="s">
        <v>220</v>
      </c>
      <c r="E32" s="105">
        <v>188.27</v>
      </c>
      <c r="F32" s="105">
        <v>188.27</v>
      </c>
      <c r="G32" s="106">
        <v>188.27</v>
      </c>
      <c r="H32" s="106">
        <v>188.27</v>
      </c>
      <c r="I32" s="106">
        <v>0</v>
      </c>
      <c r="J32" s="106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5">
        <v>0</v>
      </c>
      <c r="U32" s="105">
        <v>0</v>
      </c>
      <c r="V32" s="106">
        <v>0</v>
      </c>
    </row>
    <row r="33" spans="1:22" ht="20.100000000000001" customHeight="1">
      <c r="A33" s="102" t="s">
        <v>201</v>
      </c>
      <c r="B33" s="102" t="s">
        <v>202</v>
      </c>
      <c r="C33" s="102" t="s">
        <v>219</v>
      </c>
      <c r="D33" s="103" t="s">
        <v>221</v>
      </c>
      <c r="E33" s="105">
        <v>66.92</v>
      </c>
      <c r="F33" s="105">
        <v>66.92</v>
      </c>
      <c r="G33" s="106">
        <v>66.92</v>
      </c>
      <c r="H33" s="106">
        <v>66.92</v>
      </c>
      <c r="I33" s="106">
        <v>0</v>
      </c>
      <c r="J33" s="106">
        <v>0</v>
      </c>
      <c r="K33" s="105">
        <v>0</v>
      </c>
      <c r="L33" s="105">
        <v>0</v>
      </c>
      <c r="M33" s="105">
        <v>0</v>
      </c>
      <c r="N33" s="105">
        <v>0</v>
      </c>
      <c r="O33" s="105">
        <v>0</v>
      </c>
      <c r="P33" s="105">
        <v>0</v>
      </c>
      <c r="Q33" s="105">
        <v>0</v>
      </c>
      <c r="R33" s="105">
        <v>0</v>
      </c>
      <c r="S33" s="105">
        <v>0</v>
      </c>
      <c r="T33" s="105">
        <v>0</v>
      </c>
      <c r="U33" s="105">
        <v>0</v>
      </c>
      <c r="V33" s="106">
        <v>0</v>
      </c>
    </row>
    <row r="34" spans="1:22" ht="20.100000000000001" customHeight="1">
      <c r="A34" s="102" t="s">
        <v>201</v>
      </c>
      <c r="B34" s="102" t="s">
        <v>202</v>
      </c>
      <c r="C34" s="102" t="s">
        <v>219</v>
      </c>
      <c r="D34" s="103" t="s">
        <v>222</v>
      </c>
      <c r="E34" s="105">
        <v>28.67</v>
      </c>
      <c r="F34" s="105">
        <v>28.67</v>
      </c>
      <c r="G34" s="106">
        <v>28.67</v>
      </c>
      <c r="H34" s="106">
        <v>28.67</v>
      </c>
      <c r="I34" s="106">
        <v>0</v>
      </c>
      <c r="J34" s="106">
        <v>0</v>
      </c>
      <c r="K34" s="105">
        <v>0</v>
      </c>
      <c r="L34" s="105">
        <v>0</v>
      </c>
      <c r="M34" s="105">
        <v>0</v>
      </c>
      <c r="N34" s="105">
        <v>0</v>
      </c>
      <c r="O34" s="105">
        <v>0</v>
      </c>
      <c r="P34" s="105">
        <v>0</v>
      </c>
      <c r="Q34" s="105">
        <v>0</v>
      </c>
      <c r="R34" s="105">
        <v>0</v>
      </c>
      <c r="S34" s="105">
        <v>0</v>
      </c>
      <c r="T34" s="105">
        <v>0</v>
      </c>
      <c r="U34" s="105">
        <v>0</v>
      </c>
      <c r="V34" s="106">
        <v>0</v>
      </c>
    </row>
    <row r="35" spans="1:22" ht="20.100000000000001" customHeight="1">
      <c r="A35" s="102" t="s">
        <v>201</v>
      </c>
      <c r="B35" s="102" t="s">
        <v>202</v>
      </c>
      <c r="C35" s="102" t="s">
        <v>219</v>
      </c>
      <c r="D35" s="103" t="s">
        <v>204</v>
      </c>
      <c r="E35" s="105">
        <v>23.73</v>
      </c>
      <c r="F35" s="105">
        <v>23.73</v>
      </c>
      <c r="G35" s="106">
        <v>23.73</v>
      </c>
      <c r="H35" s="106">
        <v>23.73</v>
      </c>
      <c r="I35" s="106">
        <v>0</v>
      </c>
      <c r="J35" s="106">
        <v>0</v>
      </c>
      <c r="K35" s="105">
        <v>0</v>
      </c>
      <c r="L35" s="105">
        <v>0</v>
      </c>
      <c r="M35" s="105">
        <v>0</v>
      </c>
      <c r="N35" s="105">
        <v>0</v>
      </c>
      <c r="O35" s="105">
        <v>0</v>
      </c>
      <c r="P35" s="105">
        <v>0</v>
      </c>
      <c r="Q35" s="105">
        <v>0</v>
      </c>
      <c r="R35" s="105">
        <v>0</v>
      </c>
      <c r="S35" s="105">
        <v>0</v>
      </c>
      <c r="T35" s="105">
        <v>0</v>
      </c>
      <c r="U35" s="105">
        <v>0</v>
      </c>
      <c r="V35" s="106">
        <v>0</v>
      </c>
    </row>
    <row r="36" spans="1:22" ht="20.100000000000001" customHeight="1">
      <c r="A36" s="102" t="s">
        <v>201</v>
      </c>
      <c r="B36" s="102" t="s">
        <v>202</v>
      </c>
      <c r="C36" s="102" t="s">
        <v>219</v>
      </c>
      <c r="D36" s="103" t="s">
        <v>205</v>
      </c>
      <c r="E36" s="105">
        <v>7.26</v>
      </c>
      <c r="F36" s="105">
        <v>7.26</v>
      </c>
      <c r="G36" s="106">
        <v>7.26</v>
      </c>
      <c r="H36" s="106">
        <v>7.26</v>
      </c>
      <c r="I36" s="106">
        <v>0</v>
      </c>
      <c r="J36" s="106">
        <v>0</v>
      </c>
      <c r="K36" s="105">
        <v>0</v>
      </c>
      <c r="L36" s="105">
        <v>0</v>
      </c>
      <c r="M36" s="105">
        <v>0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6">
        <v>0</v>
      </c>
    </row>
    <row r="37" spans="1:22" ht="20.100000000000001" customHeight="1">
      <c r="A37" s="102" t="s">
        <v>201</v>
      </c>
      <c r="B37" s="102" t="s">
        <v>202</v>
      </c>
      <c r="C37" s="102" t="s">
        <v>219</v>
      </c>
      <c r="D37" s="103" t="s">
        <v>206</v>
      </c>
      <c r="E37" s="105">
        <v>23.73</v>
      </c>
      <c r="F37" s="105">
        <v>23.73</v>
      </c>
      <c r="G37" s="106">
        <v>23.73</v>
      </c>
      <c r="H37" s="106">
        <v>23.73</v>
      </c>
      <c r="I37" s="106">
        <v>0</v>
      </c>
      <c r="J37" s="106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6">
        <v>0</v>
      </c>
    </row>
    <row r="38" spans="1:22" ht="20.100000000000001" customHeight="1">
      <c r="A38" s="102" t="s">
        <v>201</v>
      </c>
      <c r="B38" s="102" t="s">
        <v>202</v>
      </c>
      <c r="C38" s="102" t="s">
        <v>219</v>
      </c>
      <c r="D38" s="103" t="s">
        <v>207</v>
      </c>
      <c r="E38" s="105">
        <v>60.48</v>
      </c>
      <c r="F38" s="105">
        <v>60.48</v>
      </c>
      <c r="G38" s="106">
        <v>60.48</v>
      </c>
      <c r="H38" s="106">
        <v>60.48</v>
      </c>
      <c r="I38" s="106">
        <v>0</v>
      </c>
      <c r="J38" s="106">
        <v>0</v>
      </c>
      <c r="K38" s="105">
        <v>0</v>
      </c>
      <c r="L38" s="105">
        <v>0</v>
      </c>
      <c r="M38" s="105">
        <v>0</v>
      </c>
      <c r="N38" s="105">
        <v>0</v>
      </c>
      <c r="O38" s="105">
        <v>0</v>
      </c>
      <c r="P38" s="105">
        <v>0</v>
      </c>
      <c r="Q38" s="105">
        <v>0</v>
      </c>
      <c r="R38" s="105">
        <v>0</v>
      </c>
      <c r="S38" s="105">
        <v>0</v>
      </c>
      <c r="T38" s="105">
        <v>0</v>
      </c>
      <c r="U38" s="105">
        <v>0</v>
      </c>
      <c r="V38" s="106">
        <v>0</v>
      </c>
    </row>
    <row r="39" spans="1:22" ht="20.100000000000001" customHeight="1">
      <c r="A39" s="102" t="s">
        <v>201</v>
      </c>
      <c r="B39" s="102" t="s">
        <v>202</v>
      </c>
      <c r="C39" s="102" t="s">
        <v>219</v>
      </c>
      <c r="D39" s="103" t="s">
        <v>208</v>
      </c>
      <c r="E39" s="105">
        <v>4.8600000000000003</v>
      </c>
      <c r="F39" s="105">
        <v>4.8600000000000003</v>
      </c>
      <c r="G39" s="106">
        <v>4.8600000000000003</v>
      </c>
      <c r="H39" s="106">
        <v>4.8600000000000003</v>
      </c>
      <c r="I39" s="106">
        <v>0</v>
      </c>
      <c r="J39" s="106">
        <v>0</v>
      </c>
      <c r="K39" s="105">
        <v>0</v>
      </c>
      <c r="L39" s="105">
        <v>0</v>
      </c>
      <c r="M39" s="105">
        <v>0</v>
      </c>
      <c r="N39" s="105">
        <v>0</v>
      </c>
      <c r="O39" s="105">
        <v>0</v>
      </c>
      <c r="P39" s="105">
        <v>0</v>
      </c>
      <c r="Q39" s="105">
        <v>0</v>
      </c>
      <c r="R39" s="105">
        <v>0</v>
      </c>
      <c r="S39" s="105">
        <v>0</v>
      </c>
      <c r="T39" s="105">
        <v>0</v>
      </c>
      <c r="U39" s="105">
        <v>0</v>
      </c>
      <c r="V39" s="106">
        <v>0</v>
      </c>
    </row>
    <row r="40" spans="1:22" ht="20.100000000000001" customHeight="1">
      <c r="A40" s="102" t="s">
        <v>201</v>
      </c>
      <c r="B40" s="102" t="s">
        <v>202</v>
      </c>
      <c r="C40" s="102" t="s">
        <v>219</v>
      </c>
      <c r="D40" s="103" t="s">
        <v>209</v>
      </c>
      <c r="E40" s="105">
        <v>11.22</v>
      </c>
      <c r="F40" s="105">
        <v>11.22</v>
      </c>
      <c r="G40" s="106">
        <v>11.22</v>
      </c>
      <c r="H40" s="106">
        <v>11.22</v>
      </c>
      <c r="I40" s="106">
        <v>0</v>
      </c>
      <c r="J40" s="106">
        <v>0</v>
      </c>
      <c r="K40" s="105">
        <v>0</v>
      </c>
      <c r="L40" s="105">
        <v>0</v>
      </c>
      <c r="M40" s="105">
        <v>0</v>
      </c>
      <c r="N40" s="105">
        <v>0</v>
      </c>
      <c r="O40" s="105">
        <v>0</v>
      </c>
      <c r="P40" s="105">
        <v>0</v>
      </c>
      <c r="Q40" s="105">
        <v>0</v>
      </c>
      <c r="R40" s="105">
        <v>0</v>
      </c>
      <c r="S40" s="105">
        <v>0</v>
      </c>
      <c r="T40" s="105">
        <v>0</v>
      </c>
      <c r="U40" s="105">
        <v>0</v>
      </c>
      <c r="V40" s="106">
        <v>0</v>
      </c>
    </row>
    <row r="41" spans="1:22" ht="20.100000000000001" customHeight="1">
      <c r="A41" s="102" t="s">
        <v>201</v>
      </c>
      <c r="B41" s="102" t="s">
        <v>202</v>
      </c>
      <c r="C41" s="102" t="s">
        <v>219</v>
      </c>
      <c r="D41" s="103" t="s">
        <v>223</v>
      </c>
      <c r="E41" s="105">
        <v>0.91</v>
      </c>
      <c r="F41" s="105">
        <v>0.91</v>
      </c>
      <c r="G41" s="106">
        <v>0.91</v>
      </c>
      <c r="H41" s="106">
        <v>0.91</v>
      </c>
      <c r="I41" s="106">
        <v>0</v>
      </c>
      <c r="J41" s="106">
        <v>0</v>
      </c>
      <c r="K41" s="105">
        <v>0</v>
      </c>
      <c r="L41" s="105">
        <v>0</v>
      </c>
      <c r="M41" s="105">
        <v>0</v>
      </c>
      <c r="N41" s="105">
        <v>0</v>
      </c>
      <c r="O41" s="105">
        <v>0</v>
      </c>
      <c r="P41" s="105">
        <v>0</v>
      </c>
      <c r="Q41" s="105">
        <v>0</v>
      </c>
      <c r="R41" s="105">
        <v>0</v>
      </c>
      <c r="S41" s="105">
        <v>0</v>
      </c>
      <c r="T41" s="105">
        <v>0</v>
      </c>
      <c r="U41" s="105">
        <v>0</v>
      </c>
      <c r="V41" s="106">
        <v>0</v>
      </c>
    </row>
    <row r="42" spans="1:22" ht="20.100000000000001" customHeight="1">
      <c r="A42" s="102" t="s">
        <v>201</v>
      </c>
      <c r="B42" s="102" t="s">
        <v>202</v>
      </c>
      <c r="C42" s="102" t="s">
        <v>219</v>
      </c>
      <c r="D42" s="103" t="s">
        <v>210</v>
      </c>
      <c r="E42" s="105">
        <v>11.39</v>
      </c>
      <c r="F42" s="105">
        <v>11.39</v>
      </c>
      <c r="G42" s="106">
        <v>11.39</v>
      </c>
      <c r="H42" s="106">
        <v>11.39</v>
      </c>
      <c r="I42" s="106">
        <v>0</v>
      </c>
      <c r="J42" s="106">
        <v>0</v>
      </c>
      <c r="K42" s="105">
        <v>0</v>
      </c>
      <c r="L42" s="105">
        <v>0</v>
      </c>
      <c r="M42" s="105">
        <v>0</v>
      </c>
      <c r="N42" s="105">
        <v>0</v>
      </c>
      <c r="O42" s="105">
        <v>0</v>
      </c>
      <c r="P42" s="105">
        <v>0</v>
      </c>
      <c r="Q42" s="105">
        <v>0</v>
      </c>
      <c r="R42" s="105">
        <v>0</v>
      </c>
      <c r="S42" s="105">
        <v>0</v>
      </c>
      <c r="T42" s="105">
        <v>0</v>
      </c>
      <c r="U42" s="105">
        <v>0</v>
      </c>
      <c r="V42" s="106">
        <v>0</v>
      </c>
    </row>
    <row r="43" spans="1:22" ht="20.100000000000001" customHeight="1">
      <c r="A43" s="102" t="s">
        <v>201</v>
      </c>
      <c r="B43" s="102" t="s">
        <v>202</v>
      </c>
      <c r="C43" s="102" t="s">
        <v>219</v>
      </c>
      <c r="D43" s="103" t="s">
        <v>211</v>
      </c>
      <c r="E43" s="105">
        <v>5.7</v>
      </c>
      <c r="F43" s="105">
        <v>5.7</v>
      </c>
      <c r="G43" s="106">
        <v>5.7</v>
      </c>
      <c r="H43" s="106">
        <v>5.7</v>
      </c>
      <c r="I43" s="106">
        <v>0</v>
      </c>
      <c r="J43" s="106">
        <v>0</v>
      </c>
      <c r="K43" s="105">
        <v>0</v>
      </c>
      <c r="L43" s="105">
        <v>0</v>
      </c>
      <c r="M43" s="105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0</v>
      </c>
      <c r="U43" s="105">
        <v>0</v>
      </c>
      <c r="V43" s="106">
        <v>0</v>
      </c>
    </row>
    <row r="44" spans="1:22" ht="20.100000000000001" customHeight="1">
      <c r="A44" s="102" t="s">
        <v>201</v>
      </c>
      <c r="B44" s="102" t="s">
        <v>202</v>
      </c>
      <c r="C44" s="102" t="s">
        <v>219</v>
      </c>
      <c r="D44" s="103" t="s">
        <v>213</v>
      </c>
      <c r="E44" s="105">
        <v>15.21</v>
      </c>
      <c r="F44" s="105">
        <v>15.21</v>
      </c>
      <c r="G44" s="106">
        <v>15.21</v>
      </c>
      <c r="H44" s="106">
        <v>15.21</v>
      </c>
      <c r="I44" s="106">
        <v>0</v>
      </c>
      <c r="J44" s="106">
        <v>0</v>
      </c>
      <c r="K44" s="105">
        <v>0</v>
      </c>
      <c r="L44" s="105">
        <v>0</v>
      </c>
      <c r="M44" s="105">
        <v>0</v>
      </c>
      <c r="N44" s="105">
        <v>0</v>
      </c>
      <c r="O44" s="105">
        <v>0</v>
      </c>
      <c r="P44" s="105">
        <v>0</v>
      </c>
      <c r="Q44" s="105">
        <v>0</v>
      </c>
      <c r="R44" s="105">
        <v>0</v>
      </c>
      <c r="S44" s="105">
        <v>0</v>
      </c>
      <c r="T44" s="105">
        <v>0</v>
      </c>
      <c r="U44" s="105">
        <v>0</v>
      </c>
      <c r="V44" s="106">
        <v>0</v>
      </c>
    </row>
    <row r="45" spans="1:22" ht="20.100000000000001" customHeight="1">
      <c r="A45" s="102"/>
      <c r="B45" s="102"/>
      <c r="C45" s="102"/>
      <c r="D45" s="103" t="s">
        <v>224</v>
      </c>
      <c r="E45" s="105">
        <f t="shared" ref="E45:V45" si="8">E46+E50+E72+E97</f>
        <v>12744.34</v>
      </c>
      <c r="F45" s="105">
        <f t="shared" si="8"/>
        <v>12744.34</v>
      </c>
      <c r="G45" s="106">
        <f t="shared" si="8"/>
        <v>12744.34</v>
      </c>
      <c r="H45" s="106">
        <f t="shared" si="8"/>
        <v>12744.34</v>
      </c>
      <c r="I45" s="106">
        <f t="shared" si="8"/>
        <v>0</v>
      </c>
      <c r="J45" s="106">
        <f t="shared" si="8"/>
        <v>0</v>
      </c>
      <c r="K45" s="105">
        <f t="shared" si="8"/>
        <v>0</v>
      </c>
      <c r="L45" s="105">
        <f t="shared" si="8"/>
        <v>0</v>
      </c>
      <c r="M45" s="105">
        <f t="shared" si="8"/>
        <v>0</v>
      </c>
      <c r="N45" s="105">
        <f t="shared" si="8"/>
        <v>0</v>
      </c>
      <c r="O45" s="105">
        <f t="shared" si="8"/>
        <v>0</v>
      </c>
      <c r="P45" s="105">
        <f t="shared" si="8"/>
        <v>0</v>
      </c>
      <c r="Q45" s="105">
        <f t="shared" si="8"/>
        <v>0</v>
      </c>
      <c r="R45" s="105">
        <f t="shared" si="8"/>
        <v>0</v>
      </c>
      <c r="S45" s="105">
        <f t="shared" si="8"/>
        <v>0</v>
      </c>
      <c r="T45" s="105">
        <f t="shared" si="8"/>
        <v>0</v>
      </c>
      <c r="U45" s="105">
        <f t="shared" si="8"/>
        <v>0</v>
      </c>
      <c r="V45" s="106">
        <f t="shared" si="8"/>
        <v>0</v>
      </c>
    </row>
    <row r="46" spans="1:22" ht="20.100000000000001" customHeight="1">
      <c r="A46" s="102"/>
      <c r="B46" s="102"/>
      <c r="C46" s="102"/>
      <c r="D46" s="103" t="s">
        <v>225</v>
      </c>
      <c r="E46" s="105">
        <f t="shared" ref="E46:V46" si="9">SUM(E47:E49)</f>
        <v>360.57</v>
      </c>
      <c r="F46" s="105">
        <f t="shared" si="9"/>
        <v>360.57</v>
      </c>
      <c r="G46" s="106">
        <f t="shared" si="9"/>
        <v>360.57</v>
      </c>
      <c r="H46" s="106">
        <f t="shared" si="9"/>
        <v>360.57</v>
      </c>
      <c r="I46" s="106">
        <f t="shared" si="9"/>
        <v>0</v>
      </c>
      <c r="J46" s="106">
        <f t="shared" si="9"/>
        <v>0</v>
      </c>
      <c r="K46" s="105">
        <f t="shared" si="9"/>
        <v>0</v>
      </c>
      <c r="L46" s="105">
        <f t="shared" si="9"/>
        <v>0</v>
      </c>
      <c r="M46" s="105">
        <f t="shared" si="9"/>
        <v>0</v>
      </c>
      <c r="N46" s="105">
        <f t="shared" si="9"/>
        <v>0</v>
      </c>
      <c r="O46" s="105">
        <f t="shared" si="9"/>
        <v>0</v>
      </c>
      <c r="P46" s="105">
        <f t="shared" si="9"/>
        <v>0</v>
      </c>
      <c r="Q46" s="105">
        <f t="shared" si="9"/>
        <v>0</v>
      </c>
      <c r="R46" s="105">
        <f t="shared" si="9"/>
        <v>0</v>
      </c>
      <c r="S46" s="105">
        <f t="shared" si="9"/>
        <v>0</v>
      </c>
      <c r="T46" s="105">
        <f t="shared" si="9"/>
        <v>0</v>
      </c>
      <c r="U46" s="105">
        <f t="shared" si="9"/>
        <v>0</v>
      </c>
      <c r="V46" s="106">
        <f t="shared" si="9"/>
        <v>0</v>
      </c>
    </row>
    <row r="47" spans="1:22" ht="20.100000000000001" customHeight="1">
      <c r="A47" s="102" t="s">
        <v>201</v>
      </c>
      <c r="B47" s="102" t="s">
        <v>226</v>
      </c>
      <c r="C47" s="102" t="s">
        <v>202</v>
      </c>
      <c r="D47" s="103" t="s">
        <v>227</v>
      </c>
      <c r="E47" s="105">
        <v>3.57</v>
      </c>
      <c r="F47" s="105">
        <v>3.57</v>
      </c>
      <c r="G47" s="106">
        <v>3.57</v>
      </c>
      <c r="H47" s="106">
        <v>3.57</v>
      </c>
      <c r="I47" s="106">
        <v>0</v>
      </c>
      <c r="J47" s="106">
        <v>0</v>
      </c>
      <c r="K47" s="105">
        <v>0</v>
      </c>
      <c r="L47" s="105">
        <v>0</v>
      </c>
      <c r="M47" s="105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105">
        <v>0</v>
      </c>
      <c r="U47" s="105">
        <v>0</v>
      </c>
      <c r="V47" s="106">
        <v>0</v>
      </c>
    </row>
    <row r="48" spans="1:22" ht="20.100000000000001" customHeight="1">
      <c r="A48" s="102" t="s">
        <v>201</v>
      </c>
      <c r="B48" s="102" t="s">
        <v>226</v>
      </c>
      <c r="C48" s="102" t="s">
        <v>202</v>
      </c>
      <c r="D48" s="103" t="s">
        <v>228</v>
      </c>
      <c r="E48" s="105">
        <v>81</v>
      </c>
      <c r="F48" s="105">
        <v>81</v>
      </c>
      <c r="G48" s="106">
        <v>81</v>
      </c>
      <c r="H48" s="106">
        <v>81</v>
      </c>
      <c r="I48" s="106">
        <v>0</v>
      </c>
      <c r="J48" s="106">
        <v>0</v>
      </c>
      <c r="K48" s="105">
        <v>0</v>
      </c>
      <c r="L48" s="105">
        <v>0</v>
      </c>
      <c r="M48" s="105">
        <v>0</v>
      </c>
      <c r="N48" s="105">
        <v>0</v>
      </c>
      <c r="O48" s="105">
        <v>0</v>
      </c>
      <c r="P48" s="105">
        <v>0</v>
      </c>
      <c r="Q48" s="105">
        <v>0</v>
      </c>
      <c r="R48" s="105">
        <v>0</v>
      </c>
      <c r="S48" s="105">
        <v>0</v>
      </c>
      <c r="T48" s="105">
        <v>0</v>
      </c>
      <c r="U48" s="105">
        <v>0</v>
      </c>
      <c r="V48" s="106">
        <v>0</v>
      </c>
    </row>
    <row r="49" spans="1:22" ht="20.100000000000001" customHeight="1">
      <c r="A49" s="102" t="s">
        <v>201</v>
      </c>
      <c r="B49" s="102" t="s">
        <v>226</v>
      </c>
      <c r="C49" s="102" t="s">
        <v>202</v>
      </c>
      <c r="D49" s="103" t="s">
        <v>229</v>
      </c>
      <c r="E49" s="105">
        <v>276</v>
      </c>
      <c r="F49" s="105">
        <v>276</v>
      </c>
      <c r="G49" s="106">
        <v>276</v>
      </c>
      <c r="H49" s="106">
        <v>276</v>
      </c>
      <c r="I49" s="106">
        <v>0</v>
      </c>
      <c r="J49" s="106">
        <v>0</v>
      </c>
      <c r="K49" s="105">
        <v>0</v>
      </c>
      <c r="L49" s="105">
        <v>0</v>
      </c>
      <c r="M49" s="105">
        <v>0</v>
      </c>
      <c r="N49" s="105">
        <v>0</v>
      </c>
      <c r="O49" s="105">
        <v>0</v>
      </c>
      <c r="P49" s="105">
        <v>0</v>
      </c>
      <c r="Q49" s="105">
        <v>0</v>
      </c>
      <c r="R49" s="105">
        <v>0</v>
      </c>
      <c r="S49" s="105">
        <v>0</v>
      </c>
      <c r="T49" s="105">
        <v>0</v>
      </c>
      <c r="U49" s="105">
        <v>0</v>
      </c>
      <c r="V49" s="106">
        <v>0</v>
      </c>
    </row>
    <row r="50" spans="1:22" ht="20.100000000000001" customHeight="1">
      <c r="A50" s="102"/>
      <c r="B50" s="102"/>
      <c r="C50" s="102"/>
      <c r="D50" s="103" t="s">
        <v>230</v>
      </c>
      <c r="E50" s="105">
        <f t="shared" ref="E50:V50" si="10">SUM(E51:E71)</f>
        <v>5565.48</v>
      </c>
      <c r="F50" s="105">
        <f t="shared" si="10"/>
        <v>5565.48</v>
      </c>
      <c r="G50" s="106">
        <f t="shared" si="10"/>
        <v>5565.48</v>
      </c>
      <c r="H50" s="106">
        <f t="shared" si="10"/>
        <v>5565.48</v>
      </c>
      <c r="I50" s="106">
        <f t="shared" si="10"/>
        <v>0</v>
      </c>
      <c r="J50" s="106">
        <f t="shared" si="10"/>
        <v>0</v>
      </c>
      <c r="K50" s="105">
        <f t="shared" si="10"/>
        <v>0</v>
      </c>
      <c r="L50" s="105">
        <f t="shared" si="10"/>
        <v>0</v>
      </c>
      <c r="M50" s="105">
        <f t="shared" si="10"/>
        <v>0</v>
      </c>
      <c r="N50" s="105">
        <f t="shared" si="10"/>
        <v>0</v>
      </c>
      <c r="O50" s="105">
        <f t="shared" si="10"/>
        <v>0</v>
      </c>
      <c r="P50" s="105">
        <f t="shared" si="10"/>
        <v>0</v>
      </c>
      <c r="Q50" s="105">
        <f t="shared" si="10"/>
        <v>0</v>
      </c>
      <c r="R50" s="105">
        <f t="shared" si="10"/>
        <v>0</v>
      </c>
      <c r="S50" s="105">
        <f t="shared" si="10"/>
        <v>0</v>
      </c>
      <c r="T50" s="105">
        <f t="shared" si="10"/>
        <v>0</v>
      </c>
      <c r="U50" s="105">
        <f t="shared" si="10"/>
        <v>0</v>
      </c>
      <c r="V50" s="106">
        <f t="shared" si="10"/>
        <v>0</v>
      </c>
    </row>
    <row r="51" spans="1:22" ht="20.100000000000001" customHeight="1">
      <c r="A51" s="102" t="s">
        <v>201</v>
      </c>
      <c r="B51" s="102" t="s">
        <v>226</v>
      </c>
      <c r="C51" s="102" t="s">
        <v>226</v>
      </c>
      <c r="D51" s="103" t="s">
        <v>220</v>
      </c>
      <c r="E51" s="105">
        <v>2014.77</v>
      </c>
      <c r="F51" s="105">
        <v>2014.77</v>
      </c>
      <c r="G51" s="106">
        <v>2014.77</v>
      </c>
      <c r="H51" s="106">
        <v>2014.77</v>
      </c>
      <c r="I51" s="106">
        <v>0</v>
      </c>
      <c r="J51" s="106">
        <v>0</v>
      </c>
      <c r="K51" s="105">
        <v>0</v>
      </c>
      <c r="L51" s="105">
        <v>0</v>
      </c>
      <c r="M51" s="105">
        <v>0</v>
      </c>
      <c r="N51" s="105">
        <v>0</v>
      </c>
      <c r="O51" s="105">
        <v>0</v>
      </c>
      <c r="P51" s="105">
        <v>0</v>
      </c>
      <c r="Q51" s="105">
        <v>0</v>
      </c>
      <c r="R51" s="105">
        <v>0</v>
      </c>
      <c r="S51" s="105">
        <v>0</v>
      </c>
      <c r="T51" s="105">
        <v>0</v>
      </c>
      <c r="U51" s="105">
        <v>0</v>
      </c>
      <c r="V51" s="106">
        <v>0</v>
      </c>
    </row>
    <row r="52" spans="1:22" ht="20.100000000000001" customHeight="1">
      <c r="A52" s="102" t="s">
        <v>201</v>
      </c>
      <c r="B52" s="102" t="s">
        <v>226</v>
      </c>
      <c r="C52" s="102" t="s">
        <v>226</v>
      </c>
      <c r="D52" s="103" t="s">
        <v>221</v>
      </c>
      <c r="E52" s="105">
        <v>792.72</v>
      </c>
      <c r="F52" s="105">
        <v>792.72</v>
      </c>
      <c r="G52" s="106">
        <v>792.72</v>
      </c>
      <c r="H52" s="106">
        <v>792.72</v>
      </c>
      <c r="I52" s="106">
        <v>0</v>
      </c>
      <c r="J52" s="106">
        <v>0</v>
      </c>
      <c r="K52" s="105">
        <v>0</v>
      </c>
      <c r="L52" s="105">
        <v>0</v>
      </c>
      <c r="M52" s="105">
        <v>0</v>
      </c>
      <c r="N52" s="105">
        <v>0</v>
      </c>
      <c r="O52" s="105">
        <v>0</v>
      </c>
      <c r="P52" s="105">
        <v>0</v>
      </c>
      <c r="Q52" s="105">
        <v>0</v>
      </c>
      <c r="R52" s="105">
        <v>0</v>
      </c>
      <c r="S52" s="105">
        <v>0</v>
      </c>
      <c r="T52" s="105">
        <v>0</v>
      </c>
      <c r="U52" s="105">
        <v>0</v>
      </c>
      <c r="V52" s="106">
        <v>0</v>
      </c>
    </row>
    <row r="53" spans="1:22" ht="20.100000000000001" customHeight="1">
      <c r="A53" s="102" t="s">
        <v>201</v>
      </c>
      <c r="B53" s="102" t="s">
        <v>226</v>
      </c>
      <c r="C53" s="102" t="s">
        <v>226</v>
      </c>
      <c r="D53" s="103" t="s">
        <v>222</v>
      </c>
      <c r="E53" s="105">
        <v>343.41</v>
      </c>
      <c r="F53" s="105">
        <v>343.41</v>
      </c>
      <c r="G53" s="106">
        <v>343.41</v>
      </c>
      <c r="H53" s="106">
        <v>343.41</v>
      </c>
      <c r="I53" s="106">
        <v>0</v>
      </c>
      <c r="J53" s="106">
        <v>0</v>
      </c>
      <c r="K53" s="105">
        <v>0</v>
      </c>
      <c r="L53" s="105">
        <v>0</v>
      </c>
      <c r="M53" s="105">
        <v>0</v>
      </c>
      <c r="N53" s="105">
        <v>0</v>
      </c>
      <c r="O53" s="105">
        <v>0</v>
      </c>
      <c r="P53" s="105">
        <v>0</v>
      </c>
      <c r="Q53" s="105">
        <v>0</v>
      </c>
      <c r="R53" s="105">
        <v>0</v>
      </c>
      <c r="S53" s="105">
        <v>0</v>
      </c>
      <c r="T53" s="105">
        <v>0</v>
      </c>
      <c r="U53" s="105">
        <v>0</v>
      </c>
      <c r="V53" s="106">
        <v>0</v>
      </c>
    </row>
    <row r="54" spans="1:22" ht="20.100000000000001" customHeight="1">
      <c r="A54" s="102" t="s">
        <v>201</v>
      </c>
      <c r="B54" s="102" t="s">
        <v>226</v>
      </c>
      <c r="C54" s="102" t="s">
        <v>226</v>
      </c>
      <c r="D54" s="103" t="s">
        <v>204</v>
      </c>
      <c r="E54" s="105">
        <v>265.32</v>
      </c>
      <c r="F54" s="105">
        <v>265.32</v>
      </c>
      <c r="G54" s="106">
        <v>265.32</v>
      </c>
      <c r="H54" s="106">
        <v>265.32</v>
      </c>
      <c r="I54" s="106">
        <v>0</v>
      </c>
      <c r="J54" s="106">
        <v>0</v>
      </c>
      <c r="K54" s="105">
        <v>0</v>
      </c>
      <c r="L54" s="105">
        <v>0</v>
      </c>
      <c r="M54" s="105">
        <v>0</v>
      </c>
      <c r="N54" s="105">
        <v>0</v>
      </c>
      <c r="O54" s="105">
        <v>0</v>
      </c>
      <c r="P54" s="105">
        <v>0</v>
      </c>
      <c r="Q54" s="105">
        <v>0</v>
      </c>
      <c r="R54" s="105">
        <v>0</v>
      </c>
      <c r="S54" s="105">
        <v>0</v>
      </c>
      <c r="T54" s="105">
        <v>0</v>
      </c>
      <c r="U54" s="105">
        <v>0</v>
      </c>
      <c r="V54" s="106">
        <v>0</v>
      </c>
    </row>
    <row r="55" spans="1:22" ht="20.100000000000001" customHeight="1">
      <c r="A55" s="102" t="s">
        <v>201</v>
      </c>
      <c r="B55" s="102" t="s">
        <v>226</v>
      </c>
      <c r="C55" s="102" t="s">
        <v>226</v>
      </c>
      <c r="D55" s="103" t="s">
        <v>205</v>
      </c>
      <c r="E55" s="105">
        <v>85.47</v>
      </c>
      <c r="F55" s="105">
        <v>85.47</v>
      </c>
      <c r="G55" s="106">
        <v>85.47</v>
      </c>
      <c r="H55" s="106">
        <v>85.47</v>
      </c>
      <c r="I55" s="106">
        <v>0</v>
      </c>
      <c r="J55" s="106">
        <v>0</v>
      </c>
      <c r="K55" s="105">
        <v>0</v>
      </c>
      <c r="L55" s="105">
        <v>0</v>
      </c>
      <c r="M55" s="105">
        <v>0</v>
      </c>
      <c r="N55" s="105">
        <v>0</v>
      </c>
      <c r="O55" s="105">
        <v>0</v>
      </c>
      <c r="P55" s="105">
        <v>0</v>
      </c>
      <c r="Q55" s="105">
        <v>0</v>
      </c>
      <c r="R55" s="105">
        <v>0</v>
      </c>
      <c r="S55" s="105">
        <v>0</v>
      </c>
      <c r="T55" s="105">
        <v>0</v>
      </c>
      <c r="U55" s="105">
        <v>0</v>
      </c>
      <c r="V55" s="106">
        <v>0</v>
      </c>
    </row>
    <row r="56" spans="1:22" ht="20.100000000000001" customHeight="1">
      <c r="A56" s="102" t="s">
        <v>201</v>
      </c>
      <c r="B56" s="102" t="s">
        <v>226</v>
      </c>
      <c r="C56" s="102" t="s">
        <v>226</v>
      </c>
      <c r="D56" s="103" t="s">
        <v>206</v>
      </c>
      <c r="E56" s="105">
        <v>265.32</v>
      </c>
      <c r="F56" s="105">
        <v>265.32</v>
      </c>
      <c r="G56" s="106">
        <v>265.32</v>
      </c>
      <c r="H56" s="106">
        <v>265.32</v>
      </c>
      <c r="I56" s="106">
        <v>0</v>
      </c>
      <c r="J56" s="106">
        <v>0</v>
      </c>
      <c r="K56" s="105">
        <v>0</v>
      </c>
      <c r="L56" s="105">
        <v>0</v>
      </c>
      <c r="M56" s="105">
        <v>0</v>
      </c>
      <c r="N56" s="105">
        <v>0</v>
      </c>
      <c r="O56" s="105">
        <v>0</v>
      </c>
      <c r="P56" s="105">
        <v>0</v>
      </c>
      <c r="Q56" s="105">
        <v>0</v>
      </c>
      <c r="R56" s="105">
        <v>0</v>
      </c>
      <c r="S56" s="105">
        <v>0</v>
      </c>
      <c r="T56" s="105">
        <v>0</v>
      </c>
      <c r="U56" s="105">
        <v>0</v>
      </c>
      <c r="V56" s="106">
        <v>0</v>
      </c>
    </row>
    <row r="57" spans="1:22" ht="20.100000000000001" customHeight="1">
      <c r="A57" s="102" t="s">
        <v>201</v>
      </c>
      <c r="B57" s="102" t="s">
        <v>226</v>
      </c>
      <c r="C57" s="102" t="s">
        <v>226</v>
      </c>
      <c r="D57" s="103" t="s">
        <v>207</v>
      </c>
      <c r="E57" s="105">
        <v>800.64</v>
      </c>
      <c r="F57" s="105">
        <v>800.64</v>
      </c>
      <c r="G57" s="106">
        <v>800.64</v>
      </c>
      <c r="H57" s="106">
        <v>800.64</v>
      </c>
      <c r="I57" s="106">
        <v>0</v>
      </c>
      <c r="J57" s="106">
        <v>0</v>
      </c>
      <c r="K57" s="105">
        <v>0</v>
      </c>
      <c r="L57" s="105">
        <v>0</v>
      </c>
      <c r="M57" s="105">
        <v>0</v>
      </c>
      <c r="N57" s="105">
        <v>0</v>
      </c>
      <c r="O57" s="105">
        <v>0</v>
      </c>
      <c r="P57" s="105">
        <v>0</v>
      </c>
      <c r="Q57" s="105">
        <v>0</v>
      </c>
      <c r="R57" s="105">
        <v>0</v>
      </c>
      <c r="S57" s="105">
        <v>0</v>
      </c>
      <c r="T57" s="105">
        <v>0</v>
      </c>
      <c r="U57" s="105">
        <v>0</v>
      </c>
      <c r="V57" s="106">
        <v>0</v>
      </c>
    </row>
    <row r="58" spans="1:22" ht="20.100000000000001" customHeight="1">
      <c r="A58" s="102" t="s">
        <v>201</v>
      </c>
      <c r="B58" s="102" t="s">
        <v>226</v>
      </c>
      <c r="C58" s="102" t="s">
        <v>226</v>
      </c>
      <c r="D58" s="103" t="s">
        <v>208</v>
      </c>
      <c r="E58" s="105">
        <v>62.44</v>
      </c>
      <c r="F58" s="105">
        <v>62.44</v>
      </c>
      <c r="G58" s="106">
        <v>62.44</v>
      </c>
      <c r="H58" s="106">
        <v>62.44</v>
      </c>
      <c r="I58" s="106">
        <v>0</v>
      </c>
      <c r="J58" s="106">
        <v>0</v>
      </c>
      <c r="K58" s="105">
        <v>0</v>
      </c>
      <c r="L58" s="105">
        <v>0</v>
      </c>
      <c r="M58" s="105">
        <v>0</v>
      </c>
      <c r="N58" s="105">
        <v>0</v>
      </c>
      <c r="O58" s="105">
        <v>0</v>
      </c>
      <c r="P58" s="105">
        <v>0</v>
      </c>
      <c r="Q58" s="105">
        <v>0</v>
      </c>
      <c r="R58" s="105">
        <v>0</v>
      </c>
      <c r="S58" s="105">
        <v>0</v>
      </c>
      <c r="T58" s="105">
        <v>0</v>
      </c>
      <c r="U58" s="105">
        <v>0</v>
      </c>
      <c r="V58" s="106">
        <v>0</v>
      </c>
    </row>
    <row r="59" spans="1:22" ht="20.100000000000001" customHeight="1">
      <c r="A59" s="102" t="s">
        <v>201</v>
      </c>
      <c r="B59" s="102" t="s">
        <v>226</v>
      </c>
      <c r="C59" s="102" t="s">
        <v>226</v>
      </c>
      <c r="D59" s="103" t="s">
        <v>209</v>
      </c>
      <c r="E59" s="105">
        <v>106.93</v>
      </c>
      <c r="F59" s="105">
        <v>106.93</v>
      </c>
      <c r="G59" s="106">
        <v>106.93</v>
      </c>
      <c r="H59" s="106">
        <v>106.93</v>
      </c>
      <c r="I59" s="106">
        <v>0</v>
      </c>
      <c r="J59" s="106">
        <v>0</v>
      </c>
      <c r="K59" s="105">
        <v>0</v>
      </c>
      <c r="L59" s="105">
        <v>0</v>
      </c>
      <c r="M59" s="105">
        <v>0</v>
      </c>
      <c r="N59" s="105">
        <v>0</v>
      </c>
      <c r="O59" s="105">
        <v>0</v>
      </c>
      <c r="P59" s="105">
        <v>0</v>
      </c>
      <c r="Q59" s="105">
        <v>0</v>
      </c>
      <c r="R59" s="105">
        <v>0</v>
      </c>
      <c r="S59" s="105">
        <v>0</v>
      </c>
      <c r="T59" s="105">
        <v>0</v>
      </c>
      <c r="U59" s="105">
        <v>0</v>
      </c>
      <c r="V59" s="106">
        <v>0</v>
      </c>
    </row>
    <row r="60" spans="1:22" ht="20.100000000000001" customHeight="1">
      <c r="A60" s="102" t="s">
        <v>201</v>
      </c>
      <c r="B60" s="102" t="s">
        <v>226</v>
      </c>
      <c r="C60" s="102" t="s">
        <v>226</v>
      </c>
      <c r="D60" s="103" t="s">
        <v>223</v>
      </c>
      <c r="E60" s="105">
        <v>32.79</v>
      </c>
      <c r="F60" s="105">
        <v>32.79</v>
      </c>
      <c r="G60" s="106">
        <v>32.79</v>
      </c>
      <c r="H60" s="106">
        <v>32.79</v>
      </c>
      <c r="I60" s="106">
        <v>0</v>
      </c>
      <c r="J60" s="106">
        <v>0</v>
      </c>
      <c r="K60" s="105">
        <v>0</v>
      </c>
      <c r="L60" s="105">
        <v>0</v>
      </c>
      <c r="M60" s="105">
        <v>0</v>
      </c>
      <c r="N60" s="105">
        <v>0</v>
      </c>
      <c r="O60" s="105">
        <v>0</v>
      </c>
      <c r="P60" s="105">
        <v>0</v>
      </c>
      <c r="Q60" s="105">
        <v>0</v>
      </c>
      <c r="R60" s="105">
        <v>0</v>
      </c>
      <c r="S60" s="105">
        <v>0</v>
      </c>
      <c r="T60" s="105">
        <v>0</v>
      </c>
      <c r="U60" s="105">
        <v>0</v>
      </c>
      <c r="V60" s="106">
        <v>0</v>
      </c>
    </row>
    <row r="61" spans="1:22" ht="20.100000000000001" customHeight="1">
      <c r="A61" s="102" t="s">
        <v>201</v>
      </c>
      <c r="B61" s="102" t="s">
        <v>226</v>
      </c>
      <c r="C61" s="102" t="s">
        <v>226</v>
      </c>
      <c r="D61" s="103" t="s">
        <v>210</v>
      </c>
      <c r="E61" s="105">
        <v>127.34</v>
      </c>
      <c r="F61" s="105">
        <v>127.34</v>
      </c>
      <c r="G61" s="106">
        <v>127.34</v>
      </c>
      <c r="H61" s="106">
        <v>127.34</v>
      </c>
      <c r="I61" s="106">
        <v>0</v>
      </c>
      <c r="J61" s="106">
        <v>0</v>
      </c>
      <c r="K61" s="105">
        <v>0</v>
      </c>
      <c r="L61" s="105">
        <v>0</v>
      </c>
      <c r="M61" s="105">
        <v>0</v>
      </c>
      <c r="N61" s="105">
        <v>0</v>
      </c>
      <c r="O61" s="105">
        <v>0</v>
      </c>
      <c r="P61" s="105">
        <v>0</v>
      </c>
      <c r="Q61" s="105">
        <v>0</v>
      </c>
      <c r="R61" s="105">
        <v>0</v>
      </c>
      <c r="S61" s="105">
        <v>0</v>
      </c>
      <c r="T61" s="105">
        <v>0</v>
      </c>
      <c r="U61" s="105">
        <v>0</v>
      </c>
      <c r="V61" s="106">
        <v>0</v>
      </c>
    </row>
    <row r="62" spans="1:22" ht="20.100000000000001" customHeight="1">
      <c r="A62" s="102" t="s">
        <v>201</v>
      </c>
      <c r="B62" s="102" t="s">
        <v>226</v>
      </c>
      <c r="C62" s="102" t="s">
        <v>226</v>
      </c>
      <c r="D62" s="103" t="s">
        <v>211</v>
      </c>
      <c r="E62" s="105">
        <v>63.68</v>
      </c>
      <c r="F62" s="105">
        <v>63.68</v>
      </c>
      <c r="G62" s="106">
        <v>63.68</v>
      </c>
      <c r="H62" s="106">
        <v>63.68</v>
      </c>
      <c r="I62" s="106">
        <v>0</v>
      </c>
      <c r="J62" s="106">
        <v>0</v>
      </c>
      <c r="K62" s="105">
        <v>0</v>
      </c>
      <c r="L62" s="105">
        <v>0</v>
      </c>
      <c r="M62" s="105">
        <v>0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0</v>
      </c>
      <c r="V62" s="106">
        <v>0</v>
      </c>
    </row>
    <row r="63" spans="1:22" ht="20.100000000000001" customHeight="1">
      <c r="A63" s="102" t="s">
        <v>201</v>
      </c>
      <c r="B63" s="102" t="s">
        <v>226</v>
      </c>
      <c r="C63" s="102" t="s">
        <v>226</v>
      </c>
      <c r="D63" s="103" t="s">
        <v>231</v>
      </c>
      <c r="E63" s="105">
        <v>5.72</v>
      </c>
      <c r="F63" s="105">
        <v>5.72</v>
      </c>
      <c r="G63" s="106">
        <v>5.72</v>
      </c>
      <c r="H63" s="106">
        <v>5.72</v>
      </c>
      <c r="I63" s="106">
        <v>0</v>
      </c>
      <c r="J63" s="106">
        <v>0</v>
      </c>
      <c r="K63" s="105">
        <v>0</v>
      </c>
      <c r="L63" s="105">
        <v>0</v>
      </c>
      <c r="M63" s="105">
        <v>0</v>
      </c>
      <c r="N63" s="105">
        <v>0</v>
      </c>
      <c r="O63" s="105">
        <v>0</v>
      </c>
      <c r="P63" s="105">
        <v>0</v>
      </c>
      <c r="Q63" s="105">
        <v>0</v>
      </c>
      <c r="R63" s="105">
        <v>0</v>
      </c>
      <c r="S63" s="105">
        <v>0</v>
      </c>
      <c r="T63" s="105">
        <v>0</v>
      </c>
      <c r="U63" s="105">
        <v>0</v>
      </c>
      <c r="V63" s="106">
        <v>0</v>
      </c>
    </row>
    <row r="64" spans="1:22" ht="20.100000000000001" customHeight="1">
      <c r="A64" s="102" t="s">
        <v>201</v>
      </c>
      <c r="B64" s="102" t="s">
        <v>226</v>
      </c>
      <c r="C64" s="102" t="s">
        <v>226</v>
      </c>
      <c r="D64" s="103" t="s">
        <v>213</v>
      </c>
      <c r="E64" s="105">
        <v>8.2799999999999994</v>
      </c>
      <c r="F64" s="105">
        <v>8.2799999999999994</v>
      </c>
      <c r="G64" s="106">
        <v>8.2799999999999994</v>
      </c>
      <c r="H64" s="106">
        <v>8.2799999999999994</v>
      </c>
      <c r="I64" s="106">
        <v>0</v>
      </c>
      <c r="J64" s="106">
        <v>0</v>
      </c>
      <c r="K64" s="105">
        <v>0</v>
      </c>
      <c r="L64" s="105">
        <v>0</v>
      </c>
      <c r="M64" s="105">
        <v>0</v>
      </c>
      <c r="N64" s="105">
        <v>0</v>
      </c>
      <c r="O64" s="105">
        <v>0</v>
      </c>
      <c r="P64" s="105">
        <v>0</v>
      </c>
      <c r="Q64" s="105">
        <v>0</v>
      </c>
      <c r="R64" s="105">
        <v>0</v>
      </c>
      <c r="S64" s="105">
        <v>0</v>
      </c>
      <c r="T64" s="105">
        <v>0</v>
      </c>
      <c r="U64" s="105">
        <v>0</v>
      </c>
      <c r="V64" s="106">
        <v>0</v>
      </c>
    </row>
    <row r="65" spans="1:22" ht="20.100000000000001" customHeight="1">
      <c r="A65" s="102" t="s">
        <v>201</v>
      </c>
      <c r="B65" s="102" t="s">
        <v>226</v>
      </c>
      <c r="C65" s="102" t="s">
        <v>226</v>
      </c>
      <c r="D65" s="103" t="s">
        <v>232</v>
      </c>
      <c r="E65" s="105">
        <v>486.4</v>
      </c>
      <c r="F65" s="105">
        <v>486.4</v>
      </c>
      <c r="G65" s="106">
        <v>486.4</v>
      </c>
      <c r="H65" s="106">
        <v>486.4</v>
      </c>
      <c r="I65" s="106">
        <v>0</v>
      </c>
      <c r="J65" s="106">
        <v>0</v>
      </c>
      <c r="K65" s="105">
        <v>0</v>
      </c>
      <c r="L65" s="105">
        <v>0</v>
      </c>
      <c r="M65" s="105">
        <v>0</v>
      </c>
      <c r="N65" s="105">
        <v>0</v>
      </c>
      <c r="O65" s="105">
        <v>0</v>
      </c>
      <c r="P65" s="105">
        <v>0</v>
      </c>
      <c r="Q65" s="105">
        <v>0</v>
      </c>
      <c r="R65" s="105">
        <v>0</v>
      </c>
      <c r="S65" s="105">
        <v>0</v>
      </c>
      <c r="T65" s="105">
        <v>0</v>
      </c>
      <c r="U65" s="105">
        <v>0</v>
      </c>
      <c r="V65" s="106">
        <v>0</v>
      </c>
    </row>
    <row r="66" spans="1:22" ht="20.100000000000001" customHeight="1">
      <c r="A66" s="102" t="s">
        <v>201</v>
      </c>
      <c r="B66" s="102" t="s">
        <v>226</v>
      </c>
      <c r="C66" s="102" t="s">
        <v>226</v>
      </c>
      <c r="D66" s="103" t="s">
        <v>233</v>
      </c>
      <c r="E66" s="105">
        <v>15</v>
      </c>
      <c r="F66" s="105">
        <v>15</v>
      </c>
      <c r="G66" s="106">
        <v>15</v>
      </c>
      <c r="H66" s="106">
        <v>15</v>
      </c>
      <c r="I66" s="106">
        <v>0</v>
      </c>
      <c r="J66" s="106">
        <v>0</v>
      </c>
      <c r="K66" s="105">
        <v>0</v>
      </c>
      <c r="L66" s="105">
        <v>0</v>
      </c>
      <c r="M66" s="105">
        <v>0</v>
      </c>
      <c r="N66" s="105">
        <v>0</v>
      </c>
      <c r="O66" s="105">
        <v>0</v>
      </c>
      <c r="P66" s="105">
        <v>0</v>
      </c>
      <c r="Q66" s="105">
        <v>0</v>
      </c>
      <c r="R66" s="105">
        <v>0</v>
      </c>
      <c r="S66" s="105">
        <v>0</v>
      </c>
      <c r="T66" s="105">
        <v>0</v>
      </c>
      <c r="U66" s="105">
        <v>0</v>
      </c>
      <c r="V66" s="106">
        <v>0</v>
      </c>
    </row>
    <row r="67" spans="1:22" ht="20.100000000000001" customHeight="1">
      <c r="A67" s="102" t="s">
        <v>201</v>
      </c>
      <c r="B67" s="102" t="s">
        <v>226</v>
      </c>
      <c r="C67" s="102" t="s">
        <v>226</v>
      </c>
      <c r="D67" s="103" t="s">
        <v>234</v>
      </c>
      <c r="E67" s="105">
        <v>17</v>
      </c>
      <c r="F67" s="105">
        <v>17</v>
      </c>
      <c r="G67" s="106">
        <v>17</v>
      </c>
      <c r="H67" s="106">
        <v>17</v>
      </c>
      <c r="I67" s="106">
        <v>0</v>
      </c>
      <c r="J67" s="106">
        <v>0</v>
      </c>
      <c r="K67" s="105">
        <v>0</v>
      </c>
      <c r="L67" s="105">
        <v>0</v>
      </c>
      <c r="M67" s="105">
        <v>0</v>
      </c>
      <c r="N67" s="105">
        <v>0</v>
      </c>
      <c r="O67" s="105">
        <v>0</v>
      </c>
      <c r="P67" s="105">
        <v>0</v>
      </c>
      <c r="Q67" s="105">
        <v>0</v>
      </c>
      <c r="R67" s="105">
        <v>0</v>
      </c>
      <c r="S67" s="105">
        <v>0</v>
      </c>
      <c r="T67" s="105">
        <v>0</v>
      </c>
      <c r="U67" s="105">
        <v>0</v>
      </c>
      <c r="V67" s="106">
        <v>0</v>
      </c>
    </row>
    <row r="68" spans="1:22" ht="20.100000000000001" customHeight="1">
      <c r="A68" s="102" t="s">
        <v>201</v>
      </c>
      <c r="B68" s="102" t="s">
        <v>226</v>
      </c>
      <c r="C68" s="102" t="s">
        <v>226</v>
      </c>
      <c r="D68" s="103" t="s">
        <v>235</v>
      </c>
      <c r="E68" s="105">
        <v>20</v>
      </c>
      <c r="F68" s="105">
        <v>20</v>
      </c>
      <c r="G68" s="106">
        <v>20</v>
      </c>
      <c r="H68" s="106">
        <v>20</v>
      </c>
      <c r="I68" s="106">
        <v>0</v>
      </c>
      <c r="J68" s="106">
        <v>0</v>
      </c>
      <c r="K68" s="105">
        <v>0</v>
      </c>
      <c r="L68" s="105">
        <v>0</v>
      </c>
      <c r="M68" s="105">
        <v>0</v>
      </c>
      <c r="N68" s="105">
        <v>0</v>
      </c>
      <c r="O68" s="105">
        <v>0</v>
      </c>
      <c r="P68" s="105">
        <v>0</v>
      </c>
      <c r="Q68" s="105">
        <v>0</v>
      </c>
      <c r="R68" s="105">
        <v>0</v>
      </c>
      <c r="S68" s="105">
        <v>0</v>
      </c>
      <c r="T68" s="105">
        <v>0</v>
      </c>
      <c r="U68" s="105">
        <v>0</v>
      </c>
      <c r="V68" s="106">
        <v>0</v>
      </c>
    </row>
    <row r="69" spans="1:22" ht="20.100000000000001" customHeight="1">
      <c r="A69" s="102" t="s">
        <v>201</v>
      </c>
      <c r="B69" s="102" t="s">
        <v>226</v>
      </c>
      <c r="C69" s="102" t="s">
        <v>226</v>
      </c>
      <c r="D69" s="103" t="s">
        <v>236</v>
      </c>
      <c r="E69" s="105">
        <v>10</v>
      </c>
      <c r="F69" s="105">
        <v>10</v>
      </c>
      <c r="G69" s="106">
        <v>10</v>
      </c>
      <c r="H69" s="106">
        <v>10</v>
      </c>
      <c r="I69" s="106">
        <v>0</v>
      </c>
      <c r="J69" s="106">
        <v>0</v>
      </c>
      <c r="K69" s="105">
        <v>0</v>
      </c>
      <c r="L69" s="105">
        <v>0</v>
      </c>
      <c r="M69" s="105">
        <v>0</v>
      </c>
      <c r="N69" s="105">
        <v>0</v>
      </c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v>0</v>
      </c>
      <c r="U69" s="105">
        <v>0</v>
      </c>
      <c r="V69" s="106">
        <v>0</v>
      </c>
    </row>
    <row r="70" spans="1:22" ht="20.100000000000001" customHeight="1">
      <c r="A70" s="102" t="s">
        <v>201</v>
      </c>
      <c r="B70" s="102" t="s">
        <v>226</v>
      </c>
      <c r="C70" s="102" t="s">
        <v>226</v>
      </c>
      <c r="D70" s="103" t="s">
        <v>237</v>
      </c>
      <c r="E70" s="105">
        <v>18.61</v>
      </c>
      <c r="F70" s="105">
        <v>18.61</v>
      </c>
      <c r="G70" s="106">
        <v>18.61</v>
      </c>
      <c r="H70" s="106">
        <v>18.61</v>
      </c>
      <c r="I70" s="106">
        <v>0</v>
      </c>
      <c r="J70" s="106">
        <v>0</v>
      </c>
      <c r="K70" s="105">
        <v>0</v>
      </c>
      <c r="L70" s="105">
        <v>0</v>
      </c>
      <c r="M70" s="105">
        <v>0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6">
        <v>0</v>
      </c>
    </row>
    <row r="71" spans="1:22" ht="20.100000000000001" customHeight="1">
      <c r="A71" s="102" t="s">
        <v>201</v>
      </c>
      <c r="B71" s="102" t="s">
        <v>226</v>
      </c>
      <c r="C71" s="102" t="s">
        <v>226</v>
      </c>
      <c r="D71" s="103" t="s">
        <v>238</v>
      </c>
      <c r="E71" s="105">
        <v>23.64</v>
      </c>
      <c r="F71" s="105">
        <v>23.64</v>
      </c>
      <c r="G71" s="106">
        <v>23.64</v>
      </c>
      <c r="H71" s="106">
        <v>23.64</v>
      </c>
      <c r="I71" s="106">
        <v>0</v>
      </c>
      <c r="J71" s="106">
        <v>0</v>
      </c>
      <c r="K71" s="105">
        <v>0</v>
      </c>
      <c r="L71" s="105">
        <v>0</v>
      </c>
      <c r="M71" s="105">
        <v>0</v>
      </c>
      <c r="N71" s="105">
        <v>0</v>
      </c>
      <c r="O71" s="105">
        <v>0</v>
      </c>
      <c r="P71" s="105">
        <v>0</v>
      </c>
      <c r="Q71" s="105">
        <v>0</v>
      </c>
      <c r="R71" s="105">
        <v>0</v>
      </c>
      <c r="S71" s="105">
        <v>0</v>
      </c>
      <c r="T71" s="105">
        <v>0</v>
      </c>
      <c r="U71" s="105">
        <v>0</v>
      </c>
      <c r="V71" s="106">
        <v>0</v>
      </c>
    </row>
    <row r="72" spans="1:22" ht="20.100000000000001" customHeight="1">
      <c r="A72" s="102"/>
      <c r="B72" s="102"/>
      <c r="C72" s="102"/>
      <c r="D72" s="103" t="s">
        <v>239</v>
      </c>
      <c r="E72" s="105">
        <f t="shared" ref="E72:V72" si="11">SUM(E73:E96)</f>
        <v>4274.93</v>
      </c>
      <c r="F72" s="105">
        <f t="shared" si="11"/>
        <v>4274.93</v>
      </c>
      <c r="G72" s="106">
        <f t="shared" si="11"/>
        <v>4274.93</v>
      </c>
      <c r="H72" s="106">
        <f t="shared" si="11"/>
        <v>4274.93</v>
      </c>
      <c r="I72" s="106">
        <f t="shared" si="11"/>
        <v>0</v>
      </c>
      <c r="J72" s="106">
        <f t="shared" si="11"/>
        <v>0</v>
      </c>
      <c r="K72" s="105">
        <f t="shared" si="11"/>
        <v>0</v>
      </c>
      <c r="L72" s="105">
        <f t="shared" si="11"/>
        <v>0</v>
      </c>
      <c r="M72" s="105">
        <f t="shared" si="11"/>
        <v>0</v>
      </c>
      <c r="N72" s="105">
        <f t="shared" si="11"/>
        <v>0</v>
      </c>
      <c r="O72" s="105">
        <f t="shared" si="11"/>
        <v>0</v>
      </c>
      <c r="P72" s="105">
        <f t="shared" si="11"/>
        <v>0</v>
      </c>
      <c r="Q72" s="105">
        <f t="shared" si="11"/>
        <v>0</v>
      </c>
      <c r="R72" s="105">
        <f t="shared" si="11"/>
        <v>0</v>
      </c>
      <c r="S72" s="105">
        <f t="shared" si="11"/>
        <v>0</v>
      </c>
      <c r="T72" s="105">
        <f t="shared" si="11"/>
        <v>0</v>
      </c>
      <c r="U72" s="105">
        <f t="shared" si="11"/>
        <v>0</v>
      </c>
      <c r="V72" s="106">
        <f t="shared" si="11"/>
        <v>0</v>
      </c>
    </row>
    <row r="73" spans="1:22" ht="20.100000000000001" customHeight="1">
      <c r="A73" s="102" t="s">
        <v>201</v>
      </c>
      <c r="B73" s="102" t="s">
        <v>226</v>
      </c>
      <c r="C73" s="102" t="s">
        <v>219</v>
      </c>
      <c r="D73" s="103" t="s">
        <v>220</v>
      </c>
      <c r="E73" s="105">
        <v>1565.92</v>
      </c>
      <c r="F73" s="105">
        <v>1565.92</v>
      </c>
      <c r="G73" s="106">
        <v>1565.92</v>
      </c>
      <c r="H73" s="106">
        <v>1565.92</v>
      </c>
      <c r="I73" s="106">
        <v>0</v>
      </c>
      <c r="J73" s="106">
        <v>0</v>
      </c>
      <c r="K73" s="105">
        <v>0</v>
      </c>
      <c r="L73" s="105">
        <v>0</v>
      </c>
      <c r="M73" s="105">
        <v>0</v>
      </c>
      <c r="N73" s="105">
        <v>0</v>
      </c>
      <c r="O73" s="105">
        <v>0</v>
      </c>
      <c r="P73" s="105">
        <v>0</v>
      </c>
      <c r="Q73" s="105">
        <v>0</v>
      </c>
      <c r="R73" s="105">
        <v>0</v>
      </c>
      <c r="S73" s="105">
        <v>0</v>
      </c>
      <c r="T73" s="105">
        <v>0</v>
      </c>
      <c r="U73" s="105">
        <v>0</v>
      </c>
      <c r="V73" s="106">
        <v>0</v>
      </c>
    </row>
    <row r="74" spans="1:22" ht="20.100000000000001" customHeight="1">
      <c r="A74" s="102" t="s">
        <v>201</v>
      </c>
      <c r="B74" s="102" t="s">
        <v>226</v>
      </c>
      <c r="C74" s="102" t="s">
        <v>219</v>
      </c>
      <c r="D74" s="103" t="s">
        <v>221</v>
      </c>
      <c r="E74" s="105">
        <v>594.49</v>
      </c>
      <c r="F74" s="105">
        <v>594.49</v>
      </c>
      <c r="G74" s="106">
        <v>594.49</v>
      </c>
      <c r="H74" s="106">
        <v>594.49</v>
      </c>
      <c r="I74" s="106">
        <v>0</v>
      </c>
      <c r="J74" s="106">
        <v>0</v>
      </c>
      <c r="K74" s="105">
        <v>0</v>
      </c>
      <c r="L74" s="105">
        <v>0</v>
      </c>
      <c r="M74" s="105">
        <v>0</v>
      </c>
      <c r="N74" s="105">
        <v>0</v>
      </c>
      <c r="O74" s="105">
        <v>0</v>
      </c>
      <c r="P74" s="105">
        <v>0</v>
      </c>
      <c r="Q74" s="105">
        <v>0</v>
      </c>
      <c r="R74" s="105">
        <v>0</v>
      </c>
      <c r="S74" s="105">
        <v>0</v>
      </c>
      <c r="T74" s="105">
        <v>0</v>
      </c>
      <c r="U74" s="105">
        <v>0</v>
      </c>
      <c r="V74" s="106">
        <v>0</v>
      </c>
    </row>
    <row r="75" spans="1:22" ht="20.100000000000001" customHeight="1">
      <c r="A75" s="102" t="s">
        <v>201</v>
      </c>
      <c r="B75" s="102" t="s">
        <v>226</v>
      </c>
      <c r="C75" s="102" t="s">
        <v>219</v>
      </c>
      <c r="D75" s="103" t="s">
        <v>222</v>
      </c>
      <c r="E75" s="105">
        <v>251.88</v>
      </c>
      <c r="F75" s="105">
        <v>251.88</v>
      </c>
      <c r="G75" s="106">
        <v>251.88</v>
      </c>
      <c r="H75" s="106">
        <v>251.88</v>
      </c>
      <c r="I75" s="106">
        <v>0</v>
      </c>
      <c r="J75" s="106">
        <v>0</v>
      </c>
      <c r="K75" s="105">
        <v>0</v>
      </c>
      <c r="L75" s="105">
        <v>0</v>
      </c>
      <c r="M75" s="105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0</v>
      </c>
      <c r="T75" s="105">
        <v>0</v>
      </c>
      <c r="U75" s="105">
        <v>0</v>
      </c>
      <c r="V75" s="106">
        <v>0</v>
      </c>
    </row>
    <row r="76" spans="1:22" ht="20.100000000000001" customHeight="1">
      <c r="A76" s="102" t="s">
        <v>201</v>
      </c>
      <c r="B76" s="102" t="s">
        <v>226</v>
      </c>
      <c r="C76" s="102" t="s">
        <v>219</v>
      </c>
      <c r="D76" s="103" t="s">
        <v>204</v>
      </c>
      <c r="E76" s="105">
        <v>202.69</v>
      </c>
      <c r="F76" s="105">
        <v>202.69</v>
      </c>
      <c r="G76" s="106">
        <v>202.69</v>
      </c>
      <c r="H76" s="106">
        <v>202.69</v>
      </c>
      <c r="I76" s="106">
        <v>0</v>
      </c>
      <c r="J76" s="106">
        <v>0</v>
      </c>
      <c r="K76" s="105">
        <v>0</v>
      </c>
      <c r="L76" s="105">
        <v>0</v>
      </c>
      <c r="M76" s="105">
        <v>0</v>
      </c>
      <c r="N76" s="105">
        <v>0</v>
      </c>
      <c r="O76" s="105">
        <v>0</v>
      </c>
      <c r="P76" s="105">
        <v>0</v>
      </c>
      <c r="Q76" s="105">
        <v>0</v>
      </c>
      <c r="R76" s="105">
        <v>0</v>
      </c>
      <c r="S76" s="105">
        <v>0</v>
      </c>
      <c r="T76" s="105">
        <v>0</v>
      </c>
      <c r="U76" s="105">
        <v>0</v>
      </c>
      <c r="V76" s="106">
        <v>0</v>
      </c>
    </row>
    <row r="77" spans="1:22" ht="20.100000000000001" customHeight="1">
      <c r="A77" s="102" t="s">
        <v>201</v>
      </c>
      <c r="B77" s="102" t="s">
        <v>226</v>
      </c>
      <c r="C77" s="102" t="s">
        <v>219</v>
      </c>
      <c r="D77" s="103" t="s">
        <v>205</v>
      </c>
      <c r="E77" s="105">
        <v>63.26</v>
      </c>
      <c r="F77" s="105">
        <v>63.26</v>
      </c>
      <c r="G77" s="106">
        <v>63.26</v>
      </c>
      <c r="H77" s="106">
        <v>63.26</v>
      </c>
      <c r="I77" s="106">
        <v>0</v>
      </c>
      <c r="J77" s="106">
        <v>0</v>
      </c>
      <c r="K77" s="105">
        <v>0</v>
      </c>
      <c r="L77" s="105">
        <v>0</v>
      </c>
      <c r="M77" s="105">
        <v>0</v>
      </c>
      <c r="N77" s="105">
        <v>0</v>
      </c>
      <c r="O77" s="105">
        <v>0</v>
      </c>
      <c r="P77" s="105">
        <v>0</v>
      </c>
      <c r="Q77" s="105">
        <v>0</v>
      </c>
      <c r="R77" s="105">
        <v>0</v>
      </c>
      <c r="S77" s="105">
        <v>0</v>
      </c>
      <c r="T77" s="105">
        <v>0</v>
      </c>
      <c r="U77" s="105">
        <v>0</v>
      </c>
      <c r="V77" s="106">
        <v>0</v>
      </c>
    </row>
    <row r="78" spans="1:22" ht="20.100000000000001" customHeight="1">
      <c r="A78" s="102" t="s">
        <v>201</v>
      </c>
      <c r="B78" s="102" t="s">
        <v>226</v>
      </c>
      <c r="C78" s="102" t="s">
        <v>219</v>
      </c>
      <c r="D78" s="103" t="s">
        <v>206</v>
      </c>
      <c r="E78" s="105">
        <v>202.69</v>
      </c>
      <c r="F78" s="105">
        <v>202.69</v>
      </c>
      <c r="G78" s="106">
        <v>202.69</v>
      </c>
      <c r="H78" s="106">
        <v>202.69</v>
      </c>
      <c r="I78" s="106">
        <v>0</v>
      </c>
      <c r="J78" s="106">
        <v>0</v>
      </c>
      <c r="K78" s="105">
        <v>0</v>
      </c>
      <c r="L78" s="105">
        <v>0</v>
      </c>
      <c r="M78" s="105">
        <v>0</v>
      </c>
      <c r="N78" s="105">
        <v>0</v>
      </c>
      <c r="O78" s="105">
        <v>0</v>
      </c>
      <c r="P78" s="105">
        <v>0</v>
      </c>
      <c r="Q78" s="105">
        <v>0</v>
      </c>
      <c r="R78" s="105">
        <v>0</v>
      </c>
      <c r="S78" s="105">
        <v>0</v>
      </c>
      <c r="T78" s="105">
        <v>0</v>
      </c>
      <c r="U78" s="105">
        <v>0</v>
      </c>
      <c r="V78" s="106">
        <v>0</v>
      </c>
    </row>
    <row r="79" spans="1:22" ht="20.100000000000001" customHeight="1">
      <c r="A79" s="102" t="s">
        <v>201</v>
      </c>
      <c r="B79" s="102" t="s">
        <v>226</v>
      </c>
      <c r="C79" s="102" t="s">
        <v>219</v>
      </c>
      <c r="D79" s="103" t="s">
        <v>207</v>
      </c>
      <c r="E79" s="105">
        <v>558.72</v>
      </c>
      <c r="F79" s="105">
        <v>558.72</v>
      </c>
      <c r="G79" s="106">
        <v>558.72</v>
      </c>
      <c r="H79" s="106">
        <v>558.72</v>
      </c>
      <c r="I79" s="106">
        <v>0</v>
      </c>
      <c r="J79" s="106">
        <v>0</v>
      </c>
      <c r="K79" s="105">
        <v>0</v>
      </c>
      <c r="L79" s="105">
        <v>0</v>
      </c>
      <c r="M79" s="105">
        <v>0</v>
      </c>
      <c r="N79" s="105">
        <v>0</v>
      </c>
      <c r="O79" s="105">
        <v>0</v>
      </c>
      <c r="P79" s="105">
        <v>0</v>
      </c>
      <c r="Q79" s="105">
        <v>0</v>
      </c>
      <c r="R79" s="105">
        <v>0</v>
      </c>
      <c r="S79" s="105">
        <v>0</v>
      </c>
      <c r="T79" s="105">
        <v>0</v>
      </c>
      <c r="U79" s="105">
        <v>0</v>
      </c>
      <c r="V79" s="106">
        <v>0</v>
      </c>
    </row>
    <row r="80" spans="1:22" ht="20.100000000000001" customHeight="1">
      <c r="A80" s="102" t="s">
        <v>201</v>
      </c>
      <c r="B80" s="102" t="s">
        <v>226</v>
      </c>
      <c r="C80" s="102" t="s">
        <v>219</v>
      </c>
      <c r="D80" s="103" t="s">
        <v>208</v>
      </c>
      <c r="E80" s="105">
        <v>49.36</v>
      </c>
      <c r="F80" s="105">
        <v>49.36</v>
      </c>
      <c r="G80" s="106">
        <v>49.36</v>
      </c>
      <c r="H80" s="106">
        <v>49.36</v>
      </c>
      <c r="I80" s="106">
        <v>0</v>
      </c>
      <c r="J80" s="106">
        <v>0</v>
      </c>
      <c r="K80" s="105">
        <v>0</v>
      </c>
      <c r="L80" s="105">
        <v>0</v>
      </c>
      <c r="M80" s="105">
        <v>0</v>
      </c>
      <c r="N80" s="105">
        <v>0</v>
      </c>
      <c r="O80" s="105">
        <v>0</v>
      </c>
      <c r="P80" s="105">
        <v>0</v>
      </c>
      <c r="Q80" s="105">
        <v>0</v>
      </c>
      <c r="R80" s="105">
        <v>0</v>
      </c>
      <c r="S80" s="105">
        <v>0</v>
      </c>
      <c r="T80" s="105">
        <v>0</v>
      </c>
      <c r="U80" s="105">
        <v>0</v>
      </c>
      <c r="V80" s="106">
        <v>0</v>
      </c>
    </row>
    <row r="81" spans="1:22" ht="20.100000000000001" customHeight="1">
      <c r="A81" s="102" t="s">
        <v>201</v>
      </c>
      <c r="B81" s="102" t="s">
        <v>226</v>
      </c>
      <c r="C81" s="102" t="s">
        <v>219</v>
      </c>
      <c r="D81" s="103" t="s">
        <v>209</v>
      </c>
      <c r="E81" s="105">
        <v>109.48</v>
      </c>
      <c r="F81" s="105">
        <v>109.48</v>
      </c>
      <c r="G81" s="106">
        <v>109.48</v>
      </c>
      <c r="H81" s="106">
        <v>109.48</v>
      </c>
      <c r="I81" s="106">
        <v>0</v>
      </c>
      <c r="J81" s="106">
        <v>0</v>
      </c>
      <c r="K81" s="105">
        <v>0</v>
      </c>
      <c r="L81" s="105">
        <v>0</v>
      </c>
      <c r="M81" s="105">
        <v>0</v>
      </c>
      <c r="N81" s="105">
        <v>0</v>
      </c>
      <c r="O81" s="105">
        <v>0</v>
      </c>
      <c r="P81" s="105">
        <v>0</v>
      </c>
      <c r="Q81" s="105">
        <v>0</v>
      </c>
      <c r="R81" s="105">
        <v>0</v>
      </c>
      <c r="S81" s="105">
        <v>0</v>
      </c>
      <c r="T81" s="105">
        <v>0</v>
      </c>
      <c r="U81" s="105">
        <v>0</v>
      </c>
      <c r="V81" s="106">
        <v>0</v>
      </c>
    </row>
    <row r="82" spans="1:22" ht="20.100000000000001" customHeight="1">
      <c r="A82" s="102" t="s">
        <v>201</v>
      </c>
      <c r="B82" s="102" t="s">
        <v>226</v>
      </c>
      <c r="C82" s="102" t="s">
        <v>219</v>
      </c>
      <c r="D82" s="103" t="s">
        <v>240</v>
      </c>
      <c r="E82" s="105">
        <v>7.74</v>
      </c>
      <c r="F82" s="105">
        <v>7.74</v>
      </c>
      <c r="G82" s="106">
        <v>7.74</v>
      </c>
      <c r="H82" s="106">
        <v>7.74</v>
      </c>
      <c r="I82" s="106">
        <v>0</v>
      </c>
      <c r="J82" s="106">
        <v>0</v>
      </c>
      <c r="K82" s="105">
        <v>0</v>
      </c>
      <c r="L82" s="105">
        <v>0</v>
      </c>
      <c r="M82" s="105">
        <v>0</v>
      </c>
      <c r="N82" s="105">
        <v>0</v>
      </c>
      <c r="O82" s="105">
        <v>0</v>
      </c>
      <c r="P82" s="105">
        <v>0</v>
      </c>
      <c r="Q82" s="105">
        <v>0</v>
      </c>
      <c r="R82" s="105">
        <v>0</v>
      </c>
      <c r="S82" s="105">
        <v>0</v>
      </c>
      <c r="T82" s="105">
        <v>0</v>
      </c>
      <c r="U82" s="105">
        <v>0</v>
      </c>
      <c r="V82" s="106">
        <v>0</v>
      </c>
    </row>
    <row r="83" spans="1:22" ht="20.100000000000001" customHeight="1">
      <c r="A83" s="102" t="s">
        <v>201</v>
      </c>
      <c r="B83" s="102" t="s">
        <v>226</v>
      </c>
      <c r="C83" s="102" t="s">
        <v>219</v>
      </c>
      <c r="D83" s="103" t="s">
        <v>241</v>
      </c>
      <c r="E83" s="105">
        <v>0.22</v>
      </c>
      <c r="F83" s="105">
        <v>0.22</v>
      </c>
      <c r="G83" s="106">
        <v>0.22</v>
      </c>
      <c r="H83" s="106">
        <v>0.22</v>
      </c>
      <c r="I83" s="106">
        <v>0</v>
      </c>
      <c r="J83" s="106">
        <v>0</v>
      </c>
      <c r="K83" s="105">
        <v>0</v>
      </c>
      <c r="L83" s="105">
        <v>0</v>
      </c>
      <c r="M83" s="105">
        <v>0</v>
      </c>
      <c r="N83" s="105">
        <v>0</v>
      </c>
      <c r="O83" s="105">
        <v>0</v>
      </c>
      <c r="P83" s="105">
        <v>0</v>
      </c>
      <c r="Q83" s="105">
        <v>0</v>
      </c>
      <c r="R83" s="105">
        <v>0</v>
      </c>
      <c r="S83" s="105">
        <v>0</v>
      </c>
      <c r="T83" s="105">
        <v>0</v>
      </c>
      <c r="U83" s="105">
        <v>0</v>
      </c>
      <c r="V83" s="106">
        <v>0</v>
      </c>
    </row>
    <row r="84" spans="1:22" ht="20.100000000000001" customHeight="1">
      <c r="A84" s="102" t="s">
        <v>201</v>
      </c>
      <c r="B84" s="102" t="s">
        <v>226</v>
      </c>
      <c r="C84" s="102" t="s">
        <v>219</v>
      </c>
      <c r="D84" s="103" t="s">
        <v>242</v>
      </c>
      <c r="E84" s="105">
        <v>0.65</v>
      </c>
      <c r="F84" s="105">
        <v>0.65</v>
      </c>
      <c r="G84" s="106">
        <v>0.65</v>
      </c>
      <c r="H84" s="106">
        <v>0.65</v>
      </c>
      <c r="I84" s="106">
        <v>0</v>
      </c>
      <c r="J84" s="106">
        <v>0</v>
      </c>
      <c r="K84" s="105">
        <v>0</v>
      </c>
      <c r="L84" s="105">
        <v>0</v>
      </c>
      <c r="M84" s="105">
        <v>0</v>
      </c>
      <c r="N84" s="105">
        <v>0</v>
      </c>
      <c r="O84" s="105">
        <v>0</v>
      </c>
      <c r="P84" s="105">
        <v>0</v>
      </c>
      <c r="Q84" s="105">
        <v>0</v>
      </c>
      <c r="R84" s="105">
        <v>0</v>
      </c>
      <c r="S84" s="105">
        <v>0</v>
      </c>
      <c r="T84" s="105">
        <v>0</v>
      </c>
      <c r="U84" s="105">
        <v>0</v>
      </c>
      <c r="V84" s="106">
        <v>0</v>
      </c>
    </row>
    <row r="85" spans="1:22" ht="20.100000000000001" customHeight="1">
      <c r="A85" s="102" t="s">
        <v>201</v>
      </c>
      <c r="B85" s="102" t="s">
        <v>226</v>
      </c>
      <c r="C85" s="102" t="s">
        <v>219</v>
      </c>
      <c r="D85" s="103" t="s">
        <v>223</v>
      </c>
      <c r="E85" s="105">
        <v>20.07</v>
      </c>
      <c r="F85" s="105">
        <v>20.07</v>
      </c>
      <c r="G85" s="106">
        <v>20.07</v>
      </c>
      <c r="H85" s="106">
        <v>20.07</v>
      </c>
      <c r="I85" s="106">
        <v>0</v>
      </c>
      <c r="J85" s="106">
        <v>0</v>
      </c>
      <c r="K85" s="105">
        <v>0</v>
      </c>
      <c r="L85" s="105">
        <v>0</v>
      </c>
      <c r="M85" s="105">
        <v>0</v>
      </c>
      <c r="N85" s="105">
        <v>0</v>
      </c>
      <c r="O85" s="105">
        <v>0</v>
      </c>
      <c r="P85" s="105">
        <v>0</v>
      </c>
      <c r="Q85" s="105">
        <v>0</v>
      </c>
      <c r="R85" s="105">
        <v>0</v>
      </c>
      <c r="S85" s="105">
        <v>0</v>
      </c>
      <c r="T85" s="105">
        <v>0</v>
      </c>
      <c r="U85" s="105">
        <v>0</v>
      </c>
      <c r="V85" s="106">
        <v>0</v>
      </c>
    </row>
    <row r="86" spans="1:22" ht="20.100000000000001" customHeight="1">
      <c r="A86" s="102" t="s">
        <v>201</v>
      </c>
      <c r="B86" s="102" t="s">
        <v>226</v>
      </c>
      <c r="C86" s="102" t="s">
        <v>219</v>
      </c>
      <c r="D86" s="103" t="s">
        <v>210</v>
      </c>
      <c r="E86" s="105">
        <v>97.3</v>
      </c>
      <c r="F86" s="105">
        <v>97.3</v>
      </c>
      <c r="G86" s="106">
        <v>97.3</v>
      </c>
      <c r="H86" s="106">
        <v>97.3</v>
      </c>
      <c r="I86" s="106">
        <v>0</v>
      </c>
      <c r="J86" s="106">
        <v>0</v>
      </c>
      <c r="K86" s="105">
        <v>0</v>
      </c>
      <c r="L86" s="105">
        <v>0</v>
      </c>
      <c r="M86" s="105">
        <v>0</v>
      </c>
      <c r="N86" s="105">
        <v>0</v>
      </c>
      <c r="O86" s="105">
        <v>0</v>
      </c>
      <c r="P86" s="105">
        <v>0</v>
      </c>
      <c r="Q86" s="105">
        <v>0</v>
      </c>
      <c r="R86" s="105">
        <v>0</v>
      </c>
      <c r="S86" s="105">
        <v>0</v>
      </c>
      <c r="T86" s="105">
        <v>0</v>
      </c>
      <c r="U86" s="105">
        <v>0</v>
      </c>
      <c r="V86" s="106">
        <v>0</v>
      </c>
    </row>
    <row r="87" spans="1:22" ht="20.100000000000001" customHeight="1">
      <c r="A87" s="102" t="s">
        <v>201</v>
      </c>
      <c r="B87" s="102" t="s">
        <v>226</v>
      </c>
      <c r="C87" s="102" t="s">
        <v>219</v>
      </c>
      <c r="D87" s="103" t="s">
        <v>211</v>
      </c>
      <c r="E87" s="105">
        <v>48.65</v>
      </c>
      <c r="F87" s="105">
        <v>48.65</v>
      </c>
      <c r="G87" s="106">
        <v>48.65</v>
      </c>
      <c r="H87" s="106">
        <v>48.65</v>
      </c>
      <c r="I87" s="106">
        <v>0</v>
      </c>
      <c r="J87" s="106">
        <v>0</v>
      </c>
      <c r="K87" s="105">
        <v>0</v>
      </c>
      <c r="L87" s="105">
        <v>0</v>
      </c>
      <c r="M87" s="105">
        <v>0</v>
      </c>
      <c r="N87" s="105">
        <v>0</v>
      </c>
      <c r="O87" s="105">
        <v>0</v>
      </c>
      <c r="P87" s="105">
        <v>0</v>
      </c>
      <c r="Q87" s="105">
        <v>0</v>
      </c>
      <c r="R87" s="105">
        <v>0</v>
      </c>
      <c r="S87" s="105">
        <v>0</v>
      </c>
      <c r="T87" s="105">
        <v>0</v>
      </c>
      <c r="U87" s="105">
        <v>0</v>
      </c>
      <c r="V87" s="106">
        <v>0</v>
      </c>
    </row>
    <row r="88" spans="1:22" ht="20.100000000000001" customHeight="1">
      <c r="A88" s="102" t="s">
        <v>201</v>
      </c>
      <c r="B88" s="102" t="s">
        <v>226</v>
      </c>
      <c r="C88" s="102" t="s">
        <v>219</v>
      </c>
      <c r="D88" s="103" t="s">
        <v>231</v>
      </c>
      <c r="E88" s="105">
        <v>14.01</v>
      </c>
      <c r="F88" s="105">
        <v>14.01</v>
      </c>
      <c r="G88" s="106">
        <v>14.01</v>
      </c>
      <c r="H88" s="106">
        <v>14.01</v>
      </c>
      <c r="I88" s="106">
        <v>0</v>
      </c>
      <c r="J88" s="106">
        <v>0</v>
      </c>
      <c r="K88" s="105">
        <v>0</v>
      </c>
      <c r="L88" s="105">
        <v>0</v>
      </c>
      <c r="M88" s="105">
        <v>0</v>
      </c>
      <c r="N88" s="105">
        <v>0</v>
      </c>
      <c r="O88" s="105">
        <v>0</v>
      </c>
      <c r="P88" s="105">
        <v>0</v>
      </c>
      <c r="Q88" s="105">
        <v>0</v>
      </c>
      <c r="R88" s="105">
        <v>0</v>
      </c>
      <c r="S88" s="105">
        <v>0</v>
      </c>
      <c r="T88" s="105">
        <v>0</v>
      </c>
      <c r="U88" s="105">
        <v>0</v>
      </c>
      <c r="V88" s="106">
        <v>0</v>
      </c>
    </row>
    <row r="89" spans="1:22" ht="20.100000000000001" customHeight="1">
      <c r="A89" s="102" t="s">
        <v>201</v>
      </c>
      <c r="B89" s="102" t="s">
        <v>226</v>
      </c>
      <c r="C89" s="102" t="s">
        <v>219</v>
      </c>
      <c r="D89" s="103" t="s">
        <v>232</v>
      </c>
      <c r="E89" s="105">
        <v>249.18</v>
      </c>
      <c r="F89" s="105">
        <v>249.18</v>
      </c>
      <c r="G89" s="106">
        <v>249.18</v>
      </c>
      <c r="H89" s="106">
        <v>249.18</v>
      </c>
      <c r="I89" s="106">
        <v>0</v>
      </c>
      <c r="J89" s="106">
        <v>0</v>
      </c>
      <c r="K89" s="105">
        <v>0</v>
      </c>
      <c r="L89" s="105">
        <v>0</v>
      </c>
      <c r="M89" s="105">
        <v>0</v>
      </c>
      <c r="N89" s="105">
        <v>0</v>
      </c>
      <c r="O89" s="105">
        <v>0</v>
      </c>
      <c r="P89" s="105">
        <v>0</v>
      </c>
      <c r="Q89" s="105">
        <v>0</v>
      </c>
      <c r="R89" s="105">
        <v>0</v>
      </c>
      <c r="S89" s="105">
        <v>0</v>
      </c>
      <c r="T89" s="105">
        <v>0</v>
      </c>
      <c r="U89" s="105">
        <v>0</v>
      </c>
      <c r="V89" s="106">
        <v>0</v>
      </c>
    </row>
    <row r="90" spans="1:22" ht="20.100000000000001" customHeight="1">
      <c r="A90" s="102" t="s">
        <v>201</v>
      </c>
      <c r="B90" s="102" t="s">
        <v>226</v>
      </c>
      <c r="C90" s="102" t="s">
        <v>219</v>
      </c>
      <c r="D90" s="103" t="s">
        <v>243</v>
      </c>
      <c r="E90" s="105">
        <v>129.09</v>
      </c>
      <c r="F90" s="105">
        <v>129.09</v>
      </c>
      <c r="G90" s="106">
        <v>129.09</v>
      </c>
      <c r="H90" s="106">
        <v>129.09</v>
      </c>
      <c r="I90" s="106">
        <v>0</v>
      </c>
      <c r="J90" s="106">
        <v>0</v>
      </c>
      <c r="K90" s="105">
        <v>0</v>
      </c>
      <c r="L90" s="105">
        <v>0</v>
      </c>
      <c r="M90" s="105">
        <v>0</v>
      </c>
      <c r="N90" s="105">
        <v>0</v>
      </c>
      <c r="O90" s="105">
        <v>0</v>
      </c>
      <c r="P90" s="105">
        <v>0</v>
      </c>
      <c r="Q90" s="105">
        <v>0</v>
      </c>
      <c r="R90" s="105">
        <v>0</v>
      </c>
      <c r="S90" s="105">
        <v>0</v>
      </c>
      <c r="T90" s="105">
        <v>0</v>
      </c>
      <c r="U90" s="105">
        <v>0</v>
      </c>
      <c r="V90" s="106">
        <v>0</v>
      </c>
    </row>
    <row r="91" spans="1:22" ht="20.100000000000001" customHeight="1">
      <c r="A91" s="102" t="s">
        <v>201</v>
      </c>
      <c r="B91" s="102" t="s">
        <v>226</v>
      </c>
      <c r="C91" s="102" t="s">
        <v>219</v>
      </c>
      <c r="D91" s="103" t="s">
        <v>244</v>
      </c>
      <c r="E91" s="105">
        <v>2.5</v>
      </c>
      <c r="F91" s="105">
        <v>2.5</v>
      </c>
      <c r="G91" s="106">
        <v>2.5</v>
      </c>
      <c r="H91" s="106">
        <v>2.5</v>
      </c>
      <c r="I91" s="106">
        <v>0</v>
      </c>
      <c r="J91" s="106">
        <v>0</v>
      </c>
      <c r="K91" s="105">
        <v>0</v>
      </c>
      <c r="L91" s="105">
        <v>0</v>
      </c>
      <c r="M91" s="105">
        <v>0</v>
      </c>
      <c r="N91" s="105">
        <v>0</v>
      </c>
      <c r="O91" s="105">
        <v>0</v>
      </c>
      <c r="P91" s="105">
        <v>0</v>
      </c>
      <c r="Q91" s="105">
        <v>0</v>
      </c>
      <c r="R91" s="105">
        <v>0</v>
      </c>
      <c r="S91" s="105">
        <v>0</v>
      </c>
      <c r="T91" s="105">
        <v>0</v>
      </c>
      <c r="U91" s="105">
        <v>0</v>
      </c>
      <c r="V91" s="106">
        <v>0</v>
      </c>
    </row>
    <row r="92" spans="1:22" ht="20.100000000000001" customHeight="1">
      <c r="A92" s="102" t="s">
        <v>201</v>
      </c>
      <c r="B92" s="102" t="s">
        <v>226</v>
      </c>
      <c r="C92" s="102" t="s">
        <v>219</v>
      </c>
      <c r="D92" s="103" t="s">
        <v>245</v>
      </c>
      <c r="E92" s="105">
        <v>60</v>
      </c>
      <c r="F92" s="105">
        <v>60</v>
      </c>
      <c r="G92" s="106">
        <v>60</v>
      </c>
      <c r="H92" s="106">
        <v>60</v>
      </c>
      <c r="I92" s="106">
        <v>0</v>
      </c>
      <c r="J92" s="106">
        <v>0</v>
      </c>
      <c r="K92" s="105">
        <v>0</v>
      </c>
      <c r="L92" s="105">
        <v>0</v>
      </c>
      <c r="M92" s="105">
        <v>0</v>
      </c>
      <c r="N92" s="105">
        <v>0</v>
      </c>
      <c r="O92" s="105">
        <v>0</v>
      </c>
      <c r="P92" s="105">
        <v>0</v>
      </c>
      <c r="Q92" s="105">
        <v>0</v>
      </c>
      <c r="R92" s="105">
        <v>0</v>
      </c>
      <c r="S92" s="105">
        <v>0</v>
      </c>
      <c r="T92" s="105">
        <v>0</v>
      </c>
      <c r="U92" s="105">
        <v>0</v>
      </c>
      <c r="V92" s="106">
        <v>0</v>
      </c>
    </row>
    <row r="93" spans="1:22" ht="20.100000000000001" customHeight="1">
      <c r="A93" s="102" t="s">
        <v>201</v>
      </c>
      <c r="B93" s="102" t="s">
        <v>226</v>
      </c>
      <c r="C93" s="102" t="s">
        <v>219</v>
      </c>
      <c r="D93" s="103" t="s">
        <v>246</v>
      </c>
      <c r="E93" s="105">
        <v>30</v>
      </c>
      <c r="F93" s="105">
        <v>30</v>
      </c>
      <c r="G93" s="106">
        <v>30</v>
      </c>
      <c r="H93" s="106">
        <v>30</v>
      </c>
      <c r="I93" s="106">
        <v>0</v>
      </c>
      <c r="J93" s="106">
        <v>0</v>
      </c>
      <c r="K93" s="105">
        <v>0</v>
      </c>
      <c r="L93" s="105">
        <v>0</v>
      </c>
      <c r="M93" s="105">
        <v>0</v>
      </c>
      <c r="N93" s="105">
        <v>0</v>
      </c>
      <c r="O93" s="105">
        <v>0</v>
      </c>
      <c r="P93" s="105">
        <v>0</v>
      </c>
      <c r="Q93" s="105">
        <v>0</v>
      </c>
      <c r="R93" s="105">
        <v>0</v>
      </c>
      <c r="S93" s="105">
        <v>0</v>
      </c>
      <c r="T93" s="105">
        <v>0</v>
      </c>
      <c r="U93" s="105">
        <v>0</v>
      </c>
      <c r="V93" s="106">
        <v>0</v>
      </c>
    </row>
    <row r="94" spans="1:22" ht="20.100000000000001" customHeight="1">
      <c r="A94" s="102" t="s">
        <v>201</v>
      </c>
      <c r="B94" s="102" t="s">
        <v>226</v>
      </c>
      <c r="C94" s="102" t="s">
        <v>219</v>
      </c>
      <c r="D94" s="103" t="s">
        <v>247</v>
      </c>
      <c r="E94" s="105">
        <v>9.8000000000000007</v>
      </c>
      <c r="F94" s="105">
        <v>9.8000000000000007</v>
      </c>
      <c r="G94" s="106">
        <v>9.8000000000000007</v>
      </c>
      <c r="H94" s="106">
        <v>9.8000000000000007</v>
      </c>
      <c r="I94" s="106">
        <v>0</v>
      </c>
      <c r="J94" s="106">
        <v>0</v>
      </c>
      <c r="K94" s="105">
        <v>0</v>
      </c>
      <c r="L94" s="105">
        <v>0</v>
      </c>
      <c r="M94" s="105">
        <v>0</v>
      </c>
      <c r="N94" s="105">
        <v>0</v>
      </c>
      <c r="O94" s="105">
        <v>0</v>
      </c>
      <c r="P94" s="105">
        <v>0</v>
      </c>
      <c r="Q94" s="105">
        <v>0</v>
      </c>
      <c r="R94" s="105">
        <v>0</v>
      </c>
      <c r="S94" s="105">
        <v>0</v>
      </c>
      <c r="T94" s="105">
        <v>0</v>
      </c>
      <c r="U94" s="105">
        <v>0</v>
      </c>
      <c r="V94" s="106">
        <v>0</v>
      </c>
    </row>
    <row r="95" spans="1:22" ht="20.100000000000001" customHeight="1">
      <c r="A95" s="102" t="s">
        <v>201</v>
      </c>
      <c r="B95" s="102" t="s">
        <v>226</v>
      </c>
      <c r="C95" s="102" t="s">
        <v>219</v>
      </c>
      <c r="D95" s="103" t="s">
        <v>248</v>
      </c>
      <c r="E95" s="105">
        <v>4</v>
      </c>
      <c r="F95" s="105">
        <v>4</v>
      </c>
      <c r="G95" s="106">
        <v>4</v>
      </c>
      <c r="H95" s="106">
        <v>4</v>
      </c>
      <c r="I95" s="106">
        <v>0</v>
      </c>
      <c r="J95" s="106">
        <v>0</v>
      </c>
      <c r="K95" s="105">
        <v>0</v>
      </c>
      <c r="L95" s="105">
        <v>0</v>
      </c>
      <c r="M95" s="105">
        <v>0</v>
      </c>
      <c r="N95" s="105">
        <v>0</v>
      </c>
      <c r="O95" s="105">
        <v>0</v>
      </c>
      <c r="P95" s="105">
        <v>0</v>
      </c>
      <c r="Q95" s="105">
        <v>0</v>
      </c>
      <c r="R95" s="105">
        <v>0</v>
      </c>
      <c r="S95" s="105">
        <v>0</v>
      </c>
      <c r="T95" s="105">
        <v>0</v>
      </c>
      <c r="U95" s="105">
        <v>0</v>
      </c>
      <c r="V95" s="106">
        <v>0</v>
      </c>
    </row>
    <row r="96" spans="1:22" ht="20.100000000000001" customHeight="1">
      <c r="A96" s="102" t="s">
        <v>201</v>
      </c>
      <c r="B96" s="102" t="s">
        <v>226</v>
      </c>
      <c r="C96" s="102" t="s">
        <v>219</v>
      </c>
      <c r="D96" s="103" t="s">
        <v>249</v>
      </c>
      <c r="E96" s="105">
        <v>3.23</v>
      </c>
      <c r="F96" s="105">
        <v>3.23</v>
      </c>
      <c r="G96" s="106">
        <v>3.23</v>
      </c>
      <c r="H96" s="106">
        <v>3.23</v>
      </c>
      <c r="I96" s="106">
        <v>0</v>
      </c>
      <c r="J96" s="106">
        <v>0</v>
      </c>
      <c r="K96" s="105">
        <v>0</v>
      </c>
      <c r="L96" s="105">
        <v>0</v>
      </c>
      <c r="M96" s="105">
        <v>0</v>
      </c>
      <c r="N96" s="105">
        <v>0</v>
      </c>
      <c r="O96" s="105">
        <v>0</v>
      </c>
      <c r="P96" s="105">
        <v>0</v>
      </c>
      <c r="Q96" s="105">
        <v>0</v>
      </c>
      <c r="R96" s="105">
        <v>0</v>
      </c>
      <c r="S96" s="105">
        <v>0</v>
      </c>
      <c r="T96" s="105">
        <v>0</v>
      </c>
      <c r="U96" s="105">
        <v>0</v>
      </c>
      <c r="V96" s="106">
        <v>0</v>
      </c>
    </row>
    <row r="97" spans="1:22" ht="20.100000000000001" customHeight="1">
      <c r="A97" s="102"/>
      <c r="B97" s="102"/>
      <c r="C97" s="102"/>
      <c r="D97" s="103" t="s">
        <v>250</v>
      </c>
      <c r="E97" s="105">
        <f t="shared" ref="E97:V97" si="12">SUM(E98:E116)</f>
        <v>2543.36</v>
      </c>
      <c r="F97" s="105">
        <f t="shared" si="12"/>
        <v>2543.36</v>
      </c>
      <c r="G97" s="106">
        <f t="shared" si="12"/>
        <v>2543.36</v>
      </c>
      <c r="H97" s="106">
        <f t="shared" si="12"/>
        <v>2543.36</v>
      </c>
      <c r="I97" s="106">
        <f t="shared" si="12"/>
        <v>0</v>
      </c>
      <c r="J97" s="106">
        <f t="shared" si="12"/>
        <v>0</v>
      </c>
      <c r="K97" s="105">
        <f t="shared" si="12"/>
        <v>0</v>
      </c>
      <c r="L97" s="105">
        <f t="shared" si="12"/>
        <v>0</v>
      </c>
      <c r="M97" s="105">
        <f t="shared" si="12"/>
        <v>0</v>
      </c>
      <c r="N97" s="105">
        <f t="shared" si="12"/>
        <v>0</v>
      </c>
      <c r="O97" s="105">
        <f t="shared" si="12"/>
        <v>0</v>
      </c>
      <c r="P97" s="105">
        <f t="shared" si="12"/>
        <v>0</v>
      </c>
      <c r="Q97" s="105">
        <f t="shared" si="12"/>
        <v>0</v>
      </c>
      <c r="R97" s="105">
        <f t="shared" si="12"/>
        <v>0</v>
      </c>
      <c r="S97" s="105">
        <f t="shared" si="12"/>
        <v>0</v>
      </c>
      <c r="T97" s="105">
        <f t="shared" si="12"/>
        <v>0</v>
      </c>
      <c r="U97" s="105">
        <f t="shared" si="12"/>
        <v>0</v>
      </c>
      <c r="V97" s="106">
        <f t="shared" si="12"/>
        <v>0</v>
      </c>
    </row>
    <row r="98" spans="1:22" ht="20.100000000000001" customHeight="1">
      <c r="A98" s="102" t="s">
        <v>201</v>
      </c>
      <c r="B98" s="102" t="s">
        <v>226</v>
      </c>
      <c r="C98" s="102" t="s">
        <v>251</v>
      </c>
      <c r="D98" s="103" t="s">
        <v>220</v>
      </c>
      <c r="E98" s="105">
        <v>951.05</v>
      </c>
      <c r="F98" s="105">
        <v>951.05</v>
      </c>
      <c r="G98" s="106">
        <v>951.05</v>
      </c>
      <c r="H98" s="106">
        <v>951.05</v>
      </c>
      <c r="I98" s="106">
        <v>0</v>
      </c>
      <c r="J98" s="106">
        <v>0</v>
      </c>
      <c r="K98" s="105">
        <v>0</v>
      </c>
      <c r="L98" s="105">
        <v>0</v>
      </c>
      <c r="M98" s="105">
        <v>0</v>
      </c>
      <c r="N98" s="105">
        <v>0</v>
      </c>
      <c r="O98" s="105">
        <v>0</v>
      </c>
      <c r="P98" s="105">
        <v>0</v>
      </c>
      <c r="Q98" s="105">
        <v>0</v>
      </c>
      <c r="R98" s="105">
        <v>0</v>
      </c>
      <c r="S98" s="105">
        <v>0</v>
      </c>
      <c r="T98" s="105">
        <v>0</v>
      </c>
      <c r="U98" s="105">
        <v>0</v>
      </c>
      <c r="V98" s="106">
        <v>0</v>
      </c>
    </row>
    <row r="99" spans="1:22" ht="20.100000000000001" customHeight="1">
      <c r="A99" s="102" t="s">
        <v>201</v>
      </c>
      <c r="B99" s="102" t="s">
        <v>226</v>
      </c>
      <c r="C99" s="102" t="s">
        <v>251</v>
      </c>
      <c r="D99" s="103" t="s">
        <v>221</v>
      </c>
      <c r="E99" s="105">
        <v>366.1</v>
      </c>
      <c r="F99" s="105">
        <v>366.1</v>
      </c>
      <c r="G99" s="106">
        <v>366.1</v>
      </c>
      <c r="H99" s="106">
        <v>366.1</v>
      </c>
      <c r="I99" s="106">
        <v>0</v>
      </c>
      <c r="J99" s="106">
        <v>0</v>
      </c>
      <c r="K99" s="105">
        <v>0</v>
      </c>
      <c r="L99" s="105">
        <v>0</v>
      </c>
      <c r="M99" s="105">
        <v>0</v>
      </c>
      <c r="N99" s="105">
        <v>0</v>
      </c>
      <c r="O99" s="105">
        <v>0</v>
      </c>
      <c r="P99" s="105">
        <v>0</v>
      </c>
      <c r="Q99" s="105">
        <v>0</v>
      </c>
      <c r="R99" s="105">
        <v>0</v>
      </c>
      <c r="S99" s="105">
        <v>0</v>
      </c>
      <c r="T99" s="105">
        <v>0</v>
      </c>
      <c r="U99" s="105">
        <v>0</v>
      </c>
      <c r="V99" s="106">
        <v>0</v>
      </c>
    </row>
    <row r="100" spans="1:22" ht="20.100000000000001" customHeight="1">
      <c r="A100" s="102" t="s">
        <v>201</v>
      </c>
      <c r="B100" s="102" t="s">
        <v>226</v>
      </c>
      <c r="C100" s="102" t="s">
        <v>251</v>
      </c>
      <c r="D100" s="103" t="s">
        <v>222</v>
      </c>
      <c r="E100" s="105">
        <v>12.88</v>
      </c>
      <c r="F100" s="105">
        <v>12.88</v>
      </c>
      <c r="G100" s="106">
        <v>12.88</v>
      </c>
      <c r="H100" s="106">
        <v>12.88</v>
      </c>
      <c r="I100" s="106">
        <v>0</v>
      </c>
      <c r="J100" s="106">
        <v>0</v>
      </c>
      <c r="K100" s="105">
        <v>0</v>
      </c>
      <c r="L100" s="105">
        <v>0</v>
      </c>
      <c r="M100" s="105">
        <v>0</v>
      </c>
      <c r="N100" s="105">
        <v>0</v>
      </c>
      <c r="O100" s="105">
        <v>0</v>
      </c>
      <c r="P100" s="105">
        <v>0</v>
      </c>
      <c r="Q100" s="105">
        <v>0</v>
      </c>
      <c r="R100" s="105">
        <v>0</v>
      </c>
      <c r="S100" s="105">
        <v>0</v>
      </c>
      <c r="T100" s="105">
        <v>0</v>
      </c>
      <c r="U100" s="105">
        <v>0</v>
      </c>
      <c r="V100" s="106">
        <v>0</v>
      </c>
    </row>
    <row r="101" spans="1:22" ht="20.100000000000001" customHeight="1">
      <c r="A101" s="102" t="s">
        <v>201</v>
      </c>
      <c r="B101" s="102" t="s">
        <v>226</v>
      </c>
      <c r="C101" s="102" t="s">
        <v>251</v>
      </c>
      <c r="D101" s="103" t="s">
        <v>204</v>
      </c>
      <c r="E101" s="105">
        <v>111.13</v>
      </c>
      <c r="F101" s="105">
        <v>111.13</v>
      </c>
      <c r="G101" s="106">
        <v>111.13</v>
      </c>
      <c r="H101" s="106">
        <v>111.13</v>
      </c>
      <c r="I101" s="106">
        <v>0</v>
      </c>
      <c r="J101" s="106">
        <v>0</v>
      </c>
      <c r="K101" s="105">
        <v>0</v>
      </c>
      <c r="L101" s="105">
        <v>0</v>
      </c>
      <c r="M101" s="105">
        <v>0</v>
      </c>
      <c r="N101" s="105">
        <v>0</v>
      </c>
      <c r="O101" s="105">
        <v>0</v>
      </c>
      <c r="P101" s="105">
        <v>0</v>
      </c>
      <c r="Q101" s="105">
        <v>0</v>
      </c>
      <c r="R101" s="105">
        <v>0</v>
      </c>
      <c r="S101" s="105">
        <v>0</v>
      </c>
      <c r="T101" s="105">
        <v>0</v>
      </c>
      <c r="U101" s="105">
        <v>0</v>
      </c>
      <c r="V101" s="106">
        <v>0</v>
      </c>
    </row>
    <row r="102" spans="1:22" ht="20.100000000000001" customHeight="1">
      <c r="A102" s="102" t="s">
        <v>201</v>
      </c>
      <c r="B102" s="102" t="s">
        <v>226</v>
      </c>
      <c r="C102" s="102" t="s">
        <v>251</v>
      </c>
      <c r="D102" s="103" t="s">
        <v>205</v>
      </c>
      <c r="E102" s="105">
        <v>39.18</v>
      </c>
      <c r="F102" s="105">
        <v>39.18</v>
      </c>
      <c r="G102" s="106">
        <v>39.18</v>
      </c>
      <c r="H102" s="106">
        <v>39.18</v>
      </c>
      <c r="I102" s="106">
        <v>0</v>
      </c>
      <c r="J102" s="106">
        <v>0</v>
      </c>
      <c r="K102" s="105">
        <v>0</v>
      </c>
      <c r="L102" s="105">
        <v>0</v>
      </c>
      <c r="M102" s="105">
        <v>0</v>
      </c>
      <c r="N102" s="105">
        <v>0</v>
      </c>
      <c r="O102" s="105">
        <v>0</v>
      </c>
      <c r="P102" s="105">
        <v>0</v>
      </c>
      <c r="Q102" s="105">
        <v>0</v>
      </c>
      <c r="R102" s="105">
        <v>0</v>
      </c>
      <c r="S102" s="105">
        <v>0</v>
      </c>
      <c r="T102" s="105">
        <v>0</v>
      </c>
      <c r="U102" s="105">
        <v>0</v>
      </c>
      <c r="V102" s="106">
        <v>0</v>
      </c>
    </row>
    <row r="103" spans="1:22" ht="20.100000000000001" customHeight="1">
      <c r="A103" s="102" t="s">
        <v>201</v>
      </c>
      <c r="B103" s="102" t="s">
        <v>226</v>
      </c>
      <c r="C103" s="102" t="s">
        <v>251</v>
      </c>
      <c r="D103" s="103" t="s">
        <v>206</v>
      </c>
      <c r="E103" s="105">
        <v>111.13</v>
      </c>
      <c r="F103" s="105">
        <v>111.13</v>
      </c>
      <c r="G103" s="106">
        <v>111.13</v>
      </c>
      <c r="H103" s="106">
        <v>111.13</v>
      </c>
      <c r="I103" s="106">
        <v>0</v>
      </c>
      <c r="J103" s="106">
        <v>0</v>
      </c>
      <c r="K103" s="105">
        <v>0</v>
      </c>
      <c r="L103" s="105">
        <v>0</v>
      </c>
      <c r="M103" s="105">
        <v>0</v>
      </c>
      <c r="N103" s="105">
        <v>0</v>
      </c>
      <c r="O103" s="105">
        <v>0</v>
      </c>
      <c r="P103" s="105">
        <v>0</v>
      </c>
      <c r="Q103" s="105">
        <v>0</v>
      </c>
      <c r="R103" s="105">
        <v>0</v>
      </c>
      <c r="S103" s="105">
        <v>0</v>
      </c>
      <c r="T103" s="105">
        <v>0</v>
      </c>
      <c r="U103" s="105">
        <v>0</v>
      </c>
      <c r="V103" s="106">
        <v>0</v>
      </c>
    </row>
    <row r="104" spans="1:22" ht="20.100000000000001" customHeight="1">
      <c r="A104" s="102" t="s">
        <v>201</v>
      </c>
      <c r="B104" s="102" t="s">
        <v>226</v>
      </c>
      <c r="C104" s="102" t="s">
        <v>251</v>
      </c>
      <c r="D104" s="103" t="s">
        <v>207</v>
      </c>
      <c r="E104" s="105">
        <v>355.68</v>
      </c>
      <c r="F104" s="105">
        <v>355.68</v>
      </c>
      <c r="G104" s="106">
        <v>355.68</v>
      </c>
      <c r="H104" s="106">
        <v>355.68</v>
      </c>
      <c r="I104" s="106">
        <v>0</v>
      </c>
      <c r="J104" s="106">
        <v>0</v>
      </c>
      <c r="K104" s="105">
        <v>0</v>
      </c>
      <c r="L104" s="105">
        <v>0</v>
      </c>
      <c r="M104" s="105">
        <v>0</v>
      </c>
      <c r="N104" s="105">
        <v>0</v>
      </c>
      <c r="O104" s="105">
        <v>0</v>
      </c>
      <c r="P104" s="105">
        <v>0</v>
      </c>
      <c r="Q104" s="105">
        <v>0</v>
      </c>
      <c r="R104" s="105">
        <v>0</v>
      </c>
      <c r="S104" s="105">
        <v>0</v>
      </c>
      <c r="T104" s="105">
        <v>0</v>
      </c>
      <c r="U104" s="105">
        <v>0</v>
      </c>
      <c r="V104" s="106">
        <v>0</v>
      </c>
    </row>
    <row r="105" spans="1:22" ht="20.100000000000001" customHeight="1">
      <c r="A105" s="102" t="s">
        <v>201</v>
      </c>
      <c r="B105" s="102" t="s">
        <v>226</v>
      </c>
      <c r="C105" s="102" t="s">
        <v>251</v>
      </c>
      <c r="D105" s="103" t="s">
        <v>208</v>
      </c>
      <c r="E105" s="105">
        <v>9.2899999999999991</v>
      </c>
      <c r="F105" s="105">
        <v>9.2899999999999991</v>
      </c>
      <c r="G105" s="106">
        <v>9.2899999999999991</v>
      </c>
      <c r="H105" s="106">
        <v>9.2899999999999991</v>
      </c>
      <c r="I105" s="106">
        <v>0</v>
      </c>
      <c r="J105" s="106">
        <v>0</v>
      </c>
      <c r="K105" s="105">
        <v>0</v>
      </c>
      <c r="L105" s="105">
        <v>0</v>
      </c>
      <c r="M105" s="105">
        <v>0</v>
      </c>
      <c r="N105" s="105">
        <v>0</v>
      </c>
      <c r="O105" s="105">
        <v>0</v>
      </c>
      <c r="P105" s="105">
        <v>0</v>
      </c>
      <c r="Q105" s="105">
        <v>0</v>
      </c>
      <c r="R105" s="105">
        <v>0</v>
      </c>
      <c r="S105" s="105">
        <v>0</v>
      </c>
      <c r="T105" s="105">
        <v>0</v>
      </c>
      <c r="U105" s="105">
        <v>0</v>
      </c>
      <c r="V105" s="106">
        <v>0</v>
      </c>
    </row>
    <row r="106" spans="1:22" ht="20.100000000000001" customHeight="1">
      <c r="A106" s="102" t="s">
        <v>201</v>
      </c>
      <c r="B106" s="102" t="s">
        <v>226</v>
      </c>
      <c r="C106" s="102" t="s">
        <v>251</v>
      </c>
      <c r="D106" s="103" t="s">
        <v>209</v>
      </c>
      <c r="E106" s="105">
        <v>22.5</v>
      </c>
      <c r="F106" s="105">
        <v>22.5</v>
      </c>
      <c r="G106" s="106">
        <v>22.5</v>
      </c>
      <c r="H106" s="106">
        <v>22.5</v>
      </c>
      <c r="I106" s="106">
        <v>0</v>
      </c>
      <c r="J106" s="106">
        <v>0</v>
      </c>
      <c r="K106" s="105">
        <v>0</v>
      </c>
      <c r="L106" s="105">
        <v>0</v>
      </c>
      <c r="M106" s="105">
        <v>0</v>
      </c>
      <c r="N106" s="105">
        <v>0</v>
      </c>
      <c r="O106" s="105">
        <v>0</v>
      </c>
      <c r="P106" s="105">
        <v>0</v>
      </c>
      <c r="Q106" s="105">
        <v>0</v>
      </c>
      <c r="R106" s="105">
        <v>0</v>
      </c>
      <c r="S106" s="105">
        <v>0</v>
      </c>
      <c r="T106" s="105">
        <v>0</v>
      </c>
      <c r="U106" s="105">
        <v>0</v>
      </c>
      <c r="V106" s="106">
        <v>0</v>
      </c>
    </row>
    <row r="107" spans="1:22" ht="20.100000000000001" customHeight="1">
      <c r="A107" s="102" t="s">
        <v>201</v>
      </c>
      <c r="B107" s="102" t="s">
        <v>226</v>
      </c>
      <c r="C107" s="102" t="s">
        <v>251</v>
      </c>
      <c r="D107" s="103" t="s">
        <v>241</v>
      </c>
      <c r="E107" s="105">
        <v>0.45</v>
      </c>
      <c r="F107" s="105">
        <v>0.45</v>
      </c>
      <c r="G107" s="106">
        <v>0.45</v>
      </c>
      <c r="H107" s="106">
        <v>0.45</v>
      </c>
      <c r="I107" s="106">
        <v>0</v>
      </c>
      <c r="J107" s="106">
        <v>0</v>
      </c>
      <c r="K107" s="105">
        <v>0</v>
      </c>
      <c r="L107" s="105">
        <v>0</v>
      </c>
      <c r="M107" s="105">
        <v>0</v>
      </c>
      <c r="N107" s="105">
        <v>0</v>
      </c>
      <c r="O107" s="105">
        <v>0</v>
      </c>
      <c r="P107" s="105">
        <v>0</v>
      </c>
      <c r="Q107" s="105">
        <v>0</v>
      </c>
      <c r="R107" s="105">
        <v>0</v>
      </c>
      <c r="S107" s="105">
        <v>0</v>
      </c>
      <c r="T107" s="105">
        <v>0</v>
      </c>
      <c r="U107" s="105">
        <v>0</v>
      </c>
      <c r="V107" s="106">
        <v>0</v>
      </c>
    </row>
    <row r="108" spans="1:22" ht="20.100000000000001" customHeight="1">
      <c r="A108" s="102" t="s">
        <v>201</v>
      </c>
      <c r="B108" s="102" t="s">
        <v>226</v>
      </c>
      <c r="C108" s="102" t="s">
        <v>251</v>
      </c>
      <c r="D108" s="103" t="s">
        <v>223</v>
      </c>
      <c r="E108" s="105">
        <v>3.49</v>
      </c>
      <c r="F108" s="105">
        <v>3.49</v>
      </c>
      <c r="G108" s="106">
        <v>3.49</v>
      </c>
      <c r="H108" s="106">
        <v>3.49</v>
      </c>
      <c r="I108" s="106">
        <v>0</v>
      </c>
      <c r="J108" s="106">
        <v>0</v>
      </c>
      <c r="K108" s="105">
        <v>0</v>
      </c>
      <c r="L108" s="105">
        <v>0</v>
      </c>
      <c r="M108" s="105">
        <v>0</v>
      </c>
      <c r="N108" s="105">
        <v>0</v>
      </c>
      <c r="O108" s="105">
        <v>0</v>
      </c>
      <c r="P108" s="105">
        <v>0</v>
      </c>
      <c r="Q108" s="105">
        <v>0</v>
      </c>
      <c r="R108" s="105">
        <v>0</v>
      </c>
      <c r="S108" s="105">
        <v>0</v>
      </c>
      <c r="T108" s="105">
        <v>0</v>
      </c>
      <c r="U108" s="105">
        <v>0</v>
      </c>
      <c r="V108" s="106">
        <v>0</v>
      </c>
    </row>
    <row r="109" spans="1:22" ht="20.100000000000001" customHeight="1">
      <c r="A109" s="102" t="s">
        <v>201</v>
      </c>
      <c r="B109" s="102" t="s">
        <v>226</v>
      </c>
      <c r="C109" s="102" t="s">
        <v>251</v>
      </c>
      <c r="D109" s="103" t="s">
        <v>210</v>
      </c>
      <c r="E109" s="105">
        <v>53.34</v>
      </c>
      <c r="F109" s="105">
        <v>53.34</v>
      </c>
      <c r="G109" s="106">
        <v>53.34</v>
      </c>
      <c r="H109" s="106">
        <v>53.34</v>
      </c>
      <c r="I109" s="106">
        <v>0</v>
      </c>
      <c r="J109" s="106">
        <v>0</v>
      </c>
      <c r="K109" s="105">
        <v>0</v>
      </c>
      <c r="L109" s="105">
        <v>0</v>
      </c>
      <c r="M109" s="105">
        <v>0</v>
      </c>
      <c r="N109" s="105">
        <v>0</v>
      </c>
      <c r="O109" s="105">
        <v>0</v>
      </c>
      <c r="P109" s="105">
        <v>0</v>
      </c>
      <c r="Q109" s="105">
        <v>0</v>
      </c>
      <c r="R109" s="105">
        <v>0</v>
      </c>
      <c r="S109" s="105">
        <v>0</v>
      </c>
      <c r="T109" s="105">
        <v>0</v>
      </c>
      <c r="U109" s="105">
        <v>0</v>
      </c>
      <c r="V109" s="106">
        <v>0</v>
      </c>
    </row>
    <row r="110" spans="1:22" ht="20.100000000000001" customHeight="1">
      <c r="A110" s="102" t="s">
        <v>201</v>
      </c>
      <c r="B110" s="102" t="s">
        <v>226</v>
      </c>
      <c r="C110" s="102" t="s">
        <v>251</v>
      </c>
      <c r="D110" s="103" t="s">
        <v>211</v>
      </c>
      <c r="E110" s="105">
        <v>26.67</v>
      </c>
      <c r="F110" s="105">
        <v>26.67</v>
      </c>
      <c r="G110" s="106">
        <v>26.67</v>
      </c>
      <c r="H110" s="106">
        <v>26.67</v>
      </c>
      <c r="I110" s="106">
        <v>0</v>
      </c>
      <c r="J110" s="106">
        <v>0</v>
      </c>
      <c r="K110" s="105">
        <v>0</v>
      </c>
      <c r="L110" s="105">
        <v>0</v>
      </c>
      <c r="M110" s="105">
        <v>0</v>
      </c>
      <c r="N110" s="105">
        <v>0</v>
      </c>
      <c r="O110" s="105">
        <v>0</v>
      </c>
      <c r="P110" s="105">
        <v>0</v>
      </c>
      <c r="Q110" s="105">
        <v>0</v>
      </c>
      <c r="R110" s="105">
        <v>0</v>
      </c>
      <c r="S110" s="105">
        <v>0</v>
      </c>
      <c r="T110" s="105">
        <v>0</v>
      </c>
      <c r="U110" s="105">
        <v>0</v>
      </c>
      <c r="V110" s="106">
        <v>0</v>
      </c>
    </row>
    <row r="111" spans="1:22" ht="20.100000000000001" customHeight="1">
      <c r="A111" s="102" t="s">
        <v>201</v>
      </c>
      <c r="B111" s="102" t="s">
        <v>226</v>
      </c>
      <c r="C111" s="102" t="s">
        <v>251</v>
      </c>
      <c r="D111" s="103" t="s">
        <v>232</v>
      </c>
      <c r="E111" s="105">
        <v>302.89999999999998</v>
      </c>
      <c r="F111" s="105">
        <v>302.89999999999998</v>
      </c>
      <c r="G111" s="106">
        <v>302.89999999999998</v>
      </c>
      <c r="H111" s="106">
        <v>302.89999999999998</v>
      </c>
      <c r="I111" s="106">
        <v>0</v>
      </c>
      <c r="J111" s="106">
        <v>0</v>
      </c>
      <c r="K111" s="105">
        <v>0</v>
      </c>
      <c r="L111" s="105">
        <v>0</v>
      </c>
      <c r="M111" s="105">
        <v>0</v>
      </c>
      <c r="N111" s="105">
        <v>0</v>
      </c>
      <c r="O111" s="105">
        <v>0</v>
      </c>
      <c r="P111" s="105">
        <v>0</v>
      </c>
      <c r="Q111" s="105">
        <v>0</v>
      </c>
      <c r="R111" s="105">
        <v>0</v>
      </c>
      <c r="S111" s="105">
        <v>0</v>
      </c>
      <c r="T111" s="105">
        <v>0</v>
      </c>
      <c r="U111" s="105">
        <v>0</v>
      </c>
      <c r="V111" s="106">
        <v>0</v>
      </c>
    </row>
    <row r="112" spans="1:22" ht="20.100000000000001" customHeight="1">
      <c r="A112" s="102" t="s">
        <v>201</v>
      </c>
      <c r="B112" s="102" t="s">
        <v>226</v>
      </c>
      <c r="C112" s="102" t="s">
        <v>251</v>
      </c>
      <c r="D112" s="103" t="s">
        <v>252</v>
      </c>
      <c r="E112" s="105">
        <v>40</v>
      </c>
      <c r="F112" s="105">
        <v>40</v>
      </c>
      <c r="G112" s="106">
        <v>40</v>
      </c>
      <c r="H112" s="106">
        <v>40</v>
      </c>
      <c r="I112" s="106">
        <v>0</v>
      </c>
      <c r="J112" s="106">
        <v>0</v>
      </c>
      <c r="K112" s="105">
        <v>0</v>
      </c>
      <c r="L112" s="105">
        <v>0</v>
      </c>
      <c r="M112" s="105">
        <v>0</v>
      </c>
      <c r="N112" s="105">
        <v>0</v>
      </c>
      <c r="O112" s="105">
        <v>0</v>
      </c>
      <c r="P112" s="105">
        <v>0</v>
      </c>
      <c r="Q112" s="105">
        <v>0</v>
      </c>
      <c r="R112" s="105">
        <v>0</v>
      </c>
      <c r="S112" s="105">
        <v>0</v>
      </c>
      <c r="T112" s="105">
        <v>0</v>
      </c>
      <c r="U112" s="105">
        <v>0</v>
      </c>
      <c r="V112" s="106">
        <v>0</v>
      </c>
    </row>
    <row r="113" spans="1:22" ht="20.100000000000001" customHeight="1">
      <c r="A113" s="102" t="s">
        <v>201</v>
      </c>
      <c r="B113" s="102" t="s">
        <v>226</v>
      </c>
      <c r="C113" s="102" t="s">
        <v>251</v>
      </c>
      <c r="D113" s="103" t="s">
        <v>253</v>
      </c>
      <c r="E113" s="105">
        <v>69.2</v>
      </c>
      <c r="F113" s="105">
        <v>69.2</v>
      </c>
      <c r="G113" s="106">
        <v>69.2</v>
      </c>
      <c r="H113" s="106">
        <v>69.2</v>
      </c>
      <c r="I113" s="106">
        <v>0</v>
      </c>
      <c r="J113" s="106">
        <v>0</v>
      </c>
      <c r="K113" s="105">
        <v>0</v>
      </c>
      <c r="L113" s="105">
        <v>0</v>
      </c>
      <c r="M113" s="105">
        <v>0</v>
      </c>
      <c r="N113" s="105">
        <v>0</v>
      </c>
      <c r="O113" s="105">
        <v>0</v>
      </c>
      <c r="P113" s="105">
        <v>0</v>
      </c>
      <c r="Q113" s="105">
        <v>0</v>
      </c>
      <c r="R113" s="105">
        <v>0</v>
      </c>
      <c r="S113" s="105">
        <v>0</v>
      </c>
      <c r="T113" s="105">
        <v>0</v>
      </c>
      <c r="U113" s="105">
        <v>0</v>
      </c>
      <c r="V113" s="106">
        <v>0</v>
      </c>
    </row>
    <row r="114" spans="1:22" ht="20.100000000000001" customHeight="1">
      <c r="A114" s="102" t="s">
        <v>201</v>
      </c>
      <c r="B114" s="102" t="s">
        <v>226</v>
      </c>
      <c r="C114" s="102" t="s">
        <v>251</v>
      </c>
      <c r="D114" s="103" t="s">
        <v>254</v>
      </c>
      <c r="E114" s="105">
        <v>8.3699999999999992</v>
      </c>
      <c r="F114" s="105">
        <v>8.3699999999999992</v>
      </c>
      <c r="G114" s="106">
        <v>8.3699999999999992</v>
      </c>
      <c r="H114" s="106">
        <v>8.3699999999999992</v>
      </c>
      <c r="I114" s="106">
        <v>0</v>
      </c>
      <c r="J114" s="106">
        <v>0</v>
      </c>
      <c r="K114" s="105">
        <v>0</v>
      </c>
      <c r="L114" s="105">
        <v>0</v>
      </c>
      <c r="M114" s="105">
        <v>0</v>
      </c>
      <c r="N114" s="105">
        <v>0</v>
      </c>
      <c r="O114" s="105">
        <v>0</v>
      </c>
      <c r="P114" s="105">
        <v>0</v>
      </c>
      <c r="Q114" s="105">
        <v>0</v>
      </c>
      <c r="R114" s="105">
        <v>0</v>
      </c>
      <c r="S114" s="105">
        <v>0</v>
      </c>
      <c r="T114" s="105">
        <v>0</v>
      </c>
      <c r="U114" s="105">
        <v>0</v>
      </c>
      <c r="V114" s="106">
        <v>0</v>
      </c>
    </row>
    <row r="115" spans="1:22" ht="20.100000000000001" customHeight="1">
      <c r="A115" s="102" t="s">
        <v>201</v>
      </c>
      <c r="B115" s="102" t="s">
        <v>226</v>
      </c>
      <c r="C115" s="102" t="s">
        <v>251</v>
      </c>
      <c r="D115" s="103" t="s">
        <v>255</v>
      </c>
      <c r="E115" s="105">
        <v>20</v>
      </c>
      <c r="F115" s="105">
        <v>20</v>
      </c>
      <c r="G115" s="106">
        <v>20</v>
      </c>
      <c r="H115" s="106">
        <v>20</v>
      </c>
      <c r="I115" s="106">
        <v>0</v>
      </c>
      <c r="J115" s="106">
        <v>0</v>
      </c>
      <c r="K115" s="105">
        <v>0</v>
      </c>
      <c r="L115" s="105">
        <v>0</v>
      </c>
      <c r="M115" s="105">
        <v>0</v>
      </c>
      <c r="N115" s="105">
        <v>0</v>
      </c>
      <c r="O115" s="105">
        <v>0</v>
      </c>
      <c r="P115" s="105">
        <v>0</v>
      </c>
      <c r="Q115" s="105">
        <v>0</v>
      </c>
      <c r="R115" s="105">
        <v>0</v>
      </c>
      <c r="S115" s="105">
        <v>0</v>
      </c>
      <c r="T115" s="105">
        <v>0</v>
      </c>
      <c r="U115" s="105">
        <v>0</v>
      </c>
      <c r="V115" s="106">
        <v>0</v>
      </c>
    </row>
    <row r="116" spans="1:22" ht="20.100000000000001" customHeight="1">
      <c r="A116" s="102" t="s">
        <v>201</v>
      </c>
      <c r="B116" s="102" t="s">
        <v>226</v>
      </c>
      <c r="C116" s="102" t="s">
        <v>251</v>
      </c>
      <c r="D116" s="103" t="s">
        <v>256</v>
      </c>
      <c r="E116" s="105">
        <v>40</v>
      </c>
      <c r="F116" s="105">
        <v>40</v>
      </c>
      <c r="G116" s="106">
        <v>40</v>
      </c>
      <c r="H116" s="106">
        <v>40</v>
      </c>
      <c r="I116" s="106">
        <v>0</v>
      </c>
      <c r="J116" s="106">
        <v>0</v>
      </c>
      <c r="K116" s="105">
        <v>0</v>
      </c>
      <c r="L116" s="105">
        <v>0</v>
      </c>
      <c r="M116" s="105">
        <v>0</v>
      </c>
      <c r="N116" s="105">
        <v>0</v>
      </c>
      <c r="O116" s="105">
        <v>0</v>
      </c>
      <c r="P116" s="105">
        <v>0</v>
      </c>
      <c r="Q116" s="105">
        <v>0</v>
      </c>
      <c r="R116" s="105">
        <v>0</v>
      </c>
      <c r="S116" s="105">
        <v>0</v>
      </c>
      <c r="T116" s="105">
        <v>0</v>
      </c>
      <c r="U116" s="105">
        <v>0</v>
      </c>
      <c r="V116" s="106">
        <v>0</v>
      </c>
    </row>
    <row r="117" spans="1:22" ht="20.100000000000001" customHeight="1">
      <c r="A117" s="102"/>
      <c r="B117" s="102"/>
      <c r="C117" s="102"/>
      <c r="D117" s="103" t="s">
        <v>257</v>
      </c>
      <c r="E117" s="105">
        <f t="shared" ref="E117:N118" si="13">E118</f>
        <v>184.37</v>
      </c>
      <c r="F117" s="105">
        <f t="shared" si="13"/>
        <v>184.37</v>
      </c>
      <c r="G117" s="106">
        <f t="shared" si="13"/>
        <v>184.37</v>
      </c>
      <c r="H117" s="106">
        <f t="shared" si="13"/>
        <v>184.37</v>
      </c>
      <c r="I117" s="106">
        <f t="shared" si="13"/>
        <v>0</v>
      </c>
      <c r="J117" s="106">
        <f t="shared" si="13"/>
        <v>0</v>
      </c>
      <c r="K117" s="105">
        <f t="shared" si="13"/>
        <v>0</v>
      </c>
      <c r="L117" s="105">
        <f t="shared" si="13"/>
        <v>0</v>
      </c>
      <c r="M117" s="105">
        <f t="shared" si="13"/>
        <v>0</v>
      </c>
      <c r="N117" s="105">
        <f t="shared" si="13"/>
        <v>0</v>
      </c>
      <c r="O117" s="105">
        <f t="shared" ref="O117:V118" si="14">O118</f>
        <v>0</v>
      </c>
      <c r="P117" s="105">
        <f t="shared" si="14"/>
        <v>0</v>
      </c>
      <c r="Q117" s="105">
        <f t="shared" si="14"/>
        <v>0</v>
      </c>
      <c r="R117" s="105">
        <f t="shared" si="14"/>
        <v>0</v>
      </c>
      <c r="S117" s="105">
        <f t="shared" si="14"/>
        <v>0</v>
      </c>
      <c r="T117" s="105">
        <f t="shared" si="14"/>
        <v>0</v>
      </c>
      <c r="U117" s="105">
        <f t="shared" si="14"/>
        <v>0</v>
      </c>
      <c r="V117" s="106">
        <f t="shared" si="14"/>
        <v>0</v>
      </c>
    </row>
    <row r="118" spans="1:22" ht="20.100000000000001" customHeight="1">
      <c r="A118" s="102"/>
      <c r="B118" s="102"/>
      <c r="C118" s="102"/>
      <c r="D118" s="103" t="s">
        <v>258</v>
      </c>
      <c r="E118" s="105">
        <f t="shared" si="13"/>
        <v>184.37</v>
      </c>
      <c r="F118" s="105">
        <f t="shared" si="13"/>
        <v>184.37</v>
      </c>
      <c r="G118" s="106">
        <f t="shared" si="13"/>
        <v>184.37</v>
      </c>
      <c r="H118" s="106">
        <f t="shared" si="13"/>
        <v>184.37</v>
      </c>
      <c r="I118" s="106">
        <f t="shared" si="13"/>
        <v>0</v>
      </c>
      <c r="J118" s="106">
        <f t="shared" si="13"/>
        <v>0</v>
      </c>
      <c r="K118" s="105">
        <f t="shared" si="13"/>
        <v>0</v>
      </c>
      <c r="L118" s="105">
        <f t="shared" si="13"/>
        <v>0</v>
      </c>
      <c r="M118" s="105">
        <f t="shared" si="13"/>
        <v>0</v>
      </c>
      <c r="N118" s="105">
        <f t="shared" si="13"/>
        <v>0</v>
      </c>
      <c r="O118" s="105">
        <f t="shared" si="14"/>
        <v>0</v>
      </c>
      <c r="P118" s="105">
        <f t="shared" si="14"/>
        <v>0</v>
      </c>
      <c r="Q118" s="105">
        <f t="shared" si="14"/>
        <v>0</v>
      </c>
      <c r="R118" s="105">
        <f t="shared" si="14"/>
        <v>0</v>
      </c>
      <c r="S118" s="105">
        <f t="shared" si="14"/>
        <v>0</v>
      </c>
      <c r="T118" s="105">
        <f t="shared" si="14"/>
        <v>0</v>
      </c>
      <c r="U118" s="105">
        <f t="shared" si="14"/>
        <v>0</v>
      </c>
      <c r="V118" s="106">
        <f t="shared" si="14"/>
        <v>0</v>
      </c>
    </row>
    <row r="119" spans="1:22" ht="20.100000000000001" customHeight="1">
      <c r="A119" s="102" t="s">
        <v>201</v>
      </c>
      <c r="B119" s="102" t="s">
        <v>259</v>
      </c>
      <c r="C119" s="102" t="s">
        <v>202</v>
      </c>
      <c r="D119" s="103" t="s">
        <v>260</v>
      </c>
      <c r="E119" s="105">
        <v>184.37</v>
      </c>
      <c r="F119" s="105">
        <v>184.37</v>
      </c>
      <c r="G119" s="106">
        <v>184.37</v>
      </c>
      <c r="H119" s="106">
        <v>184.37</v>
      </c>
      <c r="I119" s="106">
        <v>0</v>
      </c>
      <c r="J119" s="106">
        <v>0</v>
      </c>
      <c r="K119" s="105">
        <v>0</v>
      </c>
      <c r="L119" s="105">
        <v>0</v>
      </c>
      <c r="M119" s="105">
        <v>0</v>
      </c>
      <c r="N119" s="105">
        <v>0</v>
      </c>
      <c r="O119" s="105">
        <v>0</v>
      </c>
      <c r="P119" s="105">
        <v>0</v>
      </c>
      <c r="Q119" s="105">
        <v>0</v>
      </c>
      <c r="R119" s="105">
        <v>0</v>
      </c>
      <c r="S119" s="105">
        <v>0</v>
      </c>
      <c r="T119" s="105">
        <v>0</v>
      </c>
      <c r="U119" s="105">
        <v>0</v>
      </c>
      <c r="V119" s="106">
        <v>0</v>
      </c>
    </row>
    <row r="120" spans="1:22" ht="20.100000000000001" customHeight="1">
      <c r="A120" s="102"/>
      <c r="B120" s="102"/>
      <c r="C120" s="102"/>
      <c r="D120" s="103" t="s">
        <v>261</v>
      </c>
      <c r="E120" s="105">
        <f t="shared" ref="E120:N121" si="15">E121</f>
        <v>900</v>
      </c>
      <c r="F120" s="105">
        <f t="shared" si="15"/>
        <v>900</v>
      </c>
      <c r="G120" s="106">
        <f t="shared" si="15"/>
        <v>900</v>
      </c>
      <c r="H120" s="106">
        <f t="shared" si="15"/>
        <v>900</v>
      </c>
      <c r="I120" s="106">
        <f t="shared" si="15"/>
        <v>0</v>
      </c>
      <c r="J120" s="106">
        <f t="shared" si="15"/>
        <v>0</v>
      </c>
      <c r="K120" s="105">
        <f t="shared" si="15"/>
        <v>0</v>
      </c>
      <c r="L120" s="105">
        <f t="shared" si="15"/>
        <v>0</v>
      </c>
      <c r="M120" s="105">
        <f t="shared" si="15"/>
        <v>0</v>
      </c>
      <c r="N120" s="105">
        <f t="shared" si="15"/>
        <v>0</v>
      </c>
      <c r="O120" s="105">
        <f t="shared" ref="O120:V121" si="16">O121</f>
        <v>0</v>
      </c>
      <c r="P120" s="105">
        <f t="shared" si="16"/>
        <v>0</v>
      </c>
      <c r="Q120" s="105">
        <f t="shared" si="16"/>
        <v>0</v>
      </c>
      <c r="R120" s="105">
        <f t="shared" si="16"/>
        <v>0</v>
      </c>
      <c r="S120" s="105">
        <f t="shared" si="16"/>
        <v>0</v>
      </c>
      <c r="T120" s="105">
        <f t="shared" si="16"/>
        <v>0</v>
      </c>
      <c r="U120" s="105">
        <f t="shared" si="16"/>
        <v>0</v>
      </c>
      <c r="V120" s="106">
        <f t="shared" si="16"/>
        <v>0</v>
      </c>
    </row>
    <row r="121" spans="1:22" ht="20.100000000000001" customHeight="1">
      <c r="A121" s="102"/>
      <c r="B121" s="102"/>
      <c r="C121" s="102"/>
      <c r="D121" s="103" t="s">
        <v>262</v>
      </c>
      <c r="E121" s="105">
        <f t="shared" si="15"/>
        <v>900</v>
      </c>
      <c r="F121" s="105">
        <f t="shared" si="15"/>
        <v>900</v>
      </c>
      <c r="G121" s="106">
        <f t="shared" si="15"/>
        <v>900</v>
      </c>
      <c r="H121" s="106">
        <f t="shared" si="15"/>
        <v>900</v>
      </c>
      <c r="I121" s="106">
        <f t="shared" si="15"/>
        <v>0</v>
      </c>
      <c r="J121" s="106">
        <f t="shared" si="15"/>
        <v>0</v>
      </c>
      <c r="K121" s="105">
        <f t="shared" si="15"/>
        <v>0</v>
      </c>
      <c r="L121" s="105">
        <f t="shared" si="15"/>
        <v>0</v>
      </c>
      <c r="M121" s="105">
        <f t="shared" si="15"/>
        <v>0</v>
      </c>
      <c r="N121" s="105">
        <f t="shared" si="15"/>
        <v>0</v>
      </c>
      <c r="O121" s="105">
        <f t="shared" si="16"/>
        <v>0</v>
      </c>
      <c r="P121" s="105">
        <f t="shared" si="16"/>
        <v>0</v>
      </c>
      <c r="Q121" s="105">
        <f t="shared" si="16"/>
        <v>0</v>
      </c>
      <c r="R121" s="105">
        <f t="shared" si="16"/>
        <v>0</v>
      </c>
      <c r="S121" s="105">
        <f t="shared" si="16"/>
        <v>0</v>
      </c>
      <c r="T121" s="105">
        <f t="shared" si="16"/>
        <v>0</v>
      </c>
      <c r="U121" s="105">
        <f t="shared" si="16"/>
        <v>0</v>
      </c>
      <c r="V121" s="106">
        <f t="shared" si="16"/>
        <v>0</v>
      </c>
    </row>
    <row r="122" spans="1:22" ht="20.100000000000001" customHeight="1">
      <c r="A122" s="102" t="s">
        <v>201</v>
      </c>
      <c r="B122" s="102" t="s">
        <v>263</v>
      </c>
      <c r="C122" s="102" t="s">
        <v>219</v>
      </c>
      <c r="D122" s="103" t="s">
        <v>264</v>
      </c>
      <c r="E122" s="105">
        <v>900</v>
      </c>
      <c r="F122" s="105">
        <v>900</v>
      </c>
      <c r="G122" s="106">
        <v>900</v>
      </c>
      <c r="H122" s="106">
        <v>900</v>
      </c>
      <c r="I122" s="106">
        <v>0</v>
      </c>
      <c r="J122" s="106">
        <v>0</v>
      </c>
      <c r="K122" s="105">
        <v>0</v>
      </c>
      <c r="L122" s="105">
        <v>0</v>
      </c>
      <c r="M122" s="105">
        <v>0</v>
      </c>
      <c r="N122" s="105">
        <v>0</v>
      </c>
      <c r="O122" s="105">
        <v>0</v>
      </c>
      <c r="P122" s="105">
        <v>0</v>
      </c>
      <c r="Q122" s="105">
        <v>0</v>
      </c>
      <c r="R122" s="105">
        <v>0</v>
      </c>
      <c r="S122" s="105">
        <v>0</v>
      </c>
      <c r="T122" s="105">
        <v>0</v>
      </c>
      <c r="U122" s="105">
        <v>0</v>
      </c>
      <c r="V122" s="106">
        <v>0</v>
      </c>
    </row>
    <row r="123" spans="1:22" ht="20.100000000000001" customHeight="1">
      <c r="A123" s="102"/>
      <c r="B123" s="102"/>
      <c r="C123" s="102"/>
      <c r="D123" s="103" t="s">
        <v>265</v>
      </c>
      <c r="E123" s="105">
        <f t="shared" ref="E123:V123" si="17">E124+E127</f>
        <v>1588.46</v>
      </c>
      <c r="F123" s="105">
        <f t="shared" si="17"/>
        <v>1588.46</v>
      </c>
      <c r="G123" s="106">
        <f t="shared" si="17"/>
        <v>1588.46</v>
      </c>
      <c r="H123" s="106">
        <f t="shared" si="17"/>
        <v>1588.46</v>
      </c>
      <c r="I123" s="106">
        <f t="shared" si="17"/>
        <v>0</v>
      </c>
      <c r="J123" s="106">
        <f t="shared" si="17"/>
        <v>0</v>
      </c>
      <c r="K123" s="105">
        <f t="shared" si="17"/>
        <v>0</v>
      </c>
      <c r="L123" s="105">
        <f t="shared" si="17"/>
        <v>0</v>
      </c>
      <c r="M123" s="105">
        <f t="shared" si="17"/>
        <v>0</v>
      </c>
      <c r="N123" s="105">
        <f t="shared" si="17"/>
        <v>0</v>
      </c>
      <c r="O123" s="105">
        <f t="shared" si="17"/>
        <v>0</v>
      </c>
      <c r="P123" s="105">
        <f t="shared" si="17"/>
        <v>0</v>
      </c>
      <c r="Q123" s="105">
        <f t="shared" si="17"/>
        <v>0</v>
      </c>
      <c r="R123" s="105">
        <f t="shared" si="17"/>
        <v>0</v>
      </c>
      <c r="S123" s="105">
        <f t="shared" si="17"/>
        <v>0</v>
      </c>
      <c r="T123" s="105">
        <f t="shared" si="17"/>
        <v>0</v>
      </c>
      <c r="U123" s="105">
        <f t="shared" si="17"/>
        <v>0</v>
      </c>
      <c r="V123" s="106">
        <f t="shared" si="17"/>
        <v>0</v>
      </c>
    </row>
    <row r="124" spans="1:22" ht="20.100000000000001" customHeight="1">
      <c r="A124" s="102"/>
      <c r="B124" s="102"/>
      <c r="C124" s="102"/>
      <c r="D124" s="103" t="s">
        <v>266</v>
      </c>
      <c r="E124" s="105">
        <f t="shared" ref="E124:N125" si="18">E125</f>
        <v>1450.63</v>
      </c>
      <c r="F124" s="105">
        <f t="shared" si="18"/>
        <v>1450.63</v>
      </c>
      <c r="G124" s="106">
        <f t="shared" si="18"/>
        <v>1450.63</v>
      </c>
      <c r="H124" s="106">
        <f t="shared" si="18"/>
        <v>1450.63</v>
      </c>
      <c r="I124" s="106">
        <f t="shared" si="18"/>
        <v>0</v>
      </c>
      <c r="J124" s="106">
        <f t="shared" si="18"/>
        <v>0</v>
      </c>
      <c r="K124" s="105">
        <f t="shared" si="18"/>
        <v>0</v>
      </c>
      <c r="L124" s="105">
        <f t="shared" si="18"/>
        <v>0</v>
      </c>
      <c r="M124" s="105">
        <f t="shared" si="18"/>
        <v>0</v>
      </c>
      <c r="N124" s="105">
        <f t="shared" si="18"/>
        <v>0</v>
      </c>
      <c r="O124" s="105">
        <f t="shared" ref="O124:V125" si="19">O125</f>
        <v>0</v>
      </c>
      <c r="P124" s="105">
        <f t="shared" si="19"/>
        <v>0</v>
      </c>
      <c r="Q124" s="105">
        <f t="shared" si="19"/>
        <v>0</v>
      </c>
      <c r="R124" s="105">
        <f t="shared" si="19"/>
        <v>0</v>
      </c>
      <c r="S124" s="105">
        <f t="shared" si="19"/>
        <v>0</v>
      </c>
      <c r="T124" s="105">
        <f t="shared" si="19"/>
        <v>0</v>
      </c>
      <c r="U124" s="105">
        <f t="shared" si="19"/>
        <v>0</v>
      </c>
      <c r="V124" s="106">
        <f t="shared" si="19"/>
        <v>0</v>
      </c>
    </row>
    <row r="125" spans="1:22" ht="20.100000000000001" customHeight="1">
      <c r="A125" s="102"/>
      <c r="B125" s="102"/>
      <c r="C125" s="102"/>
      <c r="D125" s="103" t="s">
        <v>267</v>
      </c>
      <c r="E125" s="105">
        <f t="shared" si="18"/>
        <v>1450.63</v>
      </c>
      <c r="F125" s="105">
        <f t="shared" si="18"/>
        <v>1450.63</v>
      </c>
      <c r="G125" s="106">
        <f t="shared" si="18"/>
        <v>1450.63</v>
      </c>
      <c r="H125" s="106">
        <f t="shared" si="18"/>
        <v>1450.63</v>
      </c>
      <c r="I125" s="106">
        <f t="shared" si="18"/>
        <v>0</v>
      </c>
      <c r="J125" s="106">
        <f t="shared" si="18"/>
        <v>0</v>
      </c>
      <c r="K125" s="105">
        <f t="shared" si="18"/>
        <v>0</v>
      </c>
      <c r="L125" s="105">
        <f t="shared" si="18"/>
        <v>0</v>
      </c>
      <c r="M125" s="105">
        <f t="shared" si="18"/>
        <v>0</v>
      </c>
      <c r="N125" s="105">
        <f t="shared" si="18"/>
        <v>0</v>
      </c>
      <c r="O125" s="105">
        <f t="shared" si="19"/>
        <v>0</v>
      </c>
      <c r="P125" s="105">
        <f t="shared" si="19"/>
        <v>0</v>
      </c>
      <c r="Q125" s="105">
        <f t="shared" si="19"/>
        <v>0</v>
      </c>
      <c r="R125" s="105">
        <f t="shared" si="19"/>
        <v>0</v>
      </c>
      <c r="S125" s="105">
        <f t="shared" si="19"/>
        <v>0</v>
      </c>
      <c r="T125" s="105">
        <f t="shared" si="19"/>
        <v>0</v>
      </c>
      <c r="U125" s="105">
        <f t="shared" si="19"/>
        <v>0</v>
      </c>
      <c r="V125" s="106">
        <f t="shared" si="19"/>
        <v>0</v>
      </c>
    </row>
    <row r="126" spans="1:22" ht="20.100000000000001" customHeight="1">
      <c r="A126" s="102" t="s">
        <v>268</v>
      </c>
      <c r="B126" s="102" t="s">
        <v>196</v>
      </c>
      <c r="C126" s="102" t="s">
        <v>196</v>
      </c>
      <c r="D126" s="103" t="s">
        <v>269</v>
      </c>
      <c r="E126" s="105">
        <v>1450.63</v>
      </c>
      <c r="F126" s="105">
        <v>1450.63</v>
      </c>
      <c r="G126" s="106">
        <v>1450.63</v>
      </c>
      <c r="H126" s="106">
        <v>1450.63</v>
      </c>
      <c r="I126" s="106">
        <v>0</v>
      </c>
      <c r="J126" s="106">
        <v>0</v>
      </c>
      <c r="K126" s="105">
        <v>0</v>
      </c>
      <c r="L126" s="105">
        <v>0</v>
      </c>
      <c r="M126" s="105">
        <v>0</v>
      </c>
      <c r="N126" s="105">
        <v>0</v>
      </c>
      <c r="O126" s="105">
        <v>0</v>
      </c>
      <c r="P126" s="105">
        <v>0</v>
      </c>
      <c r="Q126" s="105">
        <v>0</v>
      </c>
      <c r="R126" s="105">
        <v>0</v>
      </c>
      <c r="S126" s="105">
        <v>0</v>
      </c>
      <c r="T126" s="105">
        <v>0</v>
      </c>
      <c r="U126" s="105">
        <v>0</v>
      </c>
      <c r="V126" s="106">
        <v>0</v>
      </c>
    </row>
    <row r="127" spans="1:22" ht="20.100000000000001" customHeight="1">
      <c r="A127" s="102"/>
      <c r="B127" s="102"/>
      <c r="C127" s="102"/>
      <c r="D127" s="103" t="s">
        <v>270</v>
      </c>
      <c r="E127" s="105">
        <f t="shared" ref="E127:V127" si="20">E128+E130+E132</f>
        <v>137.82999999999998</v>
      </c>
      <c r="F127" s="105">
        <f t="shared" si="20"/>
        <v>137.82999999999998</v>
      </c>
      <c r="G127" s="106">
        <f t="shared" si="20"/>
        <v>137.82999999999998</v>
      </c>
      <c r="H127" s="106">
        <f t="shared" si="20"/>
        <v>137.82999999999998</v>
      </c>
      <c r="I127" s="106">
        <f t="shared" si="20"/>
        <v>0</v>
      </c>
      <c r="J127" s="106">
        <f t="shared" si="20"/>
        <v>0</v>
      </c>
      <c r="K127" s="105">
        <f t="shared" si="20"/>
        <v>0</v>
      </c>
      <c r="L127" s="105">
        <f t="shared" si="20"/>
        <v>0</v>
      </c>
      <c r="M127" s="105">
        <f t="shared" si="20"/>
        <v>0</v>
      </c>
      <c r="N127" s="105">
        <f t="shared" si="20"/>
        <v>0</v>
      </c>
      <c r="O127" s="105">
        <f t="shared" si="20"/>
        <v>0</v>
      </c>
      <c r="P127" s="105">
        <f t="shared" si="20"/>
        <v>0</v>
      </c>
      <c r="Q127" s="105">
        <f t="shared" si="20"/>
        <v>0</v>
      </c>
      <c r="R127" s="105">
        <f t="shared" si="20"/>
        <v>0</v>
      </c>
      <c r="S127" s="105">
        <f t="shared" si="20"/>
        <v>0</v>
      </c>
      <c r="T127" s="105">
        <f t="shared" si="20"/>
        <v>0</v>
      </c>
      <c r="U127" s="105">
        <f t="shared" si="20"/>
        <v>0</v>
      </c>
      <c r="V127" s="106">
        <f t="shared" si="20"/>
        <v>0</v>
      </c>
    </row>
    <row r="128" spans="1:22" ht="20.100000000000001" customHeight="1">
      <c r="A128" s="102"/>
      <c r="B128" s="102"/>
      <c r="C128" s="102"/>
      <c r="D128" s="103" t="s">
        <v>271</v>
      </c>
      <c r="E128" s="105">
        <f t="shared" ref="E128:V128" si="21">E129</f>
        <v>50.79</v>
      </c>
      <c r="F128" s="105">
        <f t="shared" si="21"/>
        <v>50.79</v>
      </c>
      <c r="G128" s="106">
        <f t="shared" si="21"/>
        <v>50.79</v>
      </c>
      <c r="H128" s="106">
        <f t="shared" si="21"/>
        <v>50.79</v>
      </c>
      <c r="I128" s="106">
        <f t="shared" si="21"/>
        <v>0</v>
      </c>
      <c r="J128" s="106">
        <f t="shared" si="21"/>
        <v>0</v>
      </c>
      <c r="K128" s="105">
        <f t="shared" si="21"/>
        <v>0</v>
      </c>
      <c r="L128" s="105">
        <f t="shared" si="21"/>
        <v>0</v>
      </c>
      <c r="M128" s="105">
        <f t="shared" si="21"/>
        <v>0</v>
      </c>
      <c r="N128" s="105">
        <f t="shared" si="21"/>
        <v>0</v>
      </c>
      <c r="O128" s="105">
        <f t="shared" si="21"/>
        <v>0</v>
      </c>
      <c r="P128" s="105">
        <f t="shared" si="21"/>
        <v>0</v>
      </c>
      <c r="Q128" s="105">
        <f t="shared" si="21"/>
        <v>0</v>
      </c>
      <c r="R128" s="105">
        <f t="shared" si="21"/>
        <v>0</v>
      </c>
      <c r="S128" s="105">
        <f t="shared" si="21"/>
        <v>0</v>
      </c>
      <c r="T128" s="105">
        <f t="shared" si="21"/>
        <v>0</v>
      </c>
      <c r="U128" s="105">
        <f t="shared" si="21"/>
        <v>0</v>
      </c>
      <c r="V128" s="106">
        <f t="shared" si="21"/>
        <v>0</v>
      </c>
    </row>
    <row r="129" spans="1:22" ht="20.100000000000001" customHeight="1">
      <c r="A129" s="102" t="s">
        <v>268</v>
      </c>
      <c r="B129" s="102" t="s">
        <v>272</v>
      </c>
      <c r="C129" s="102" t="s">
        <v>202</v>
      </c>
      <c r="D129" s="103" t="s">
        <v>273</v>
      </c>
      <c r="E129" s="105">
        <v>50.79</v>
      </c>
      <c r="F129" s="105">
        <v>50.79</v>
      </c>
      <c r="G129" s="106">
        <v>50.79</v>
      </c>
      <c r="H129" s="106">
        <v>50.79</v>
      </c>
      <c r="I129" s="106">
        <v>0</v>
      </c>
      <c r="J129" s="106">
        <v>0</v>
      </c>
      <c r="K129" s="105">
        <v>0</v>
      </c>
      <c r="L129" s="105">
        <v>0</v>
      </c>
      <c r="M129" s="105">
        <v>0</v>
      </c>
      <c r="N129" s="105">
        <v>0</v>
      </c>
      <c r="O129" s="105">
        <v>0</v>
      </c>
      <c r="P129" s="105">
        <v>0</v>
      </c>
      <c r="Q129" s="105">
        <v>0</v>
      </c>
      <c r="R129" s="105">
        <v>0</v>
      </c>
      <c r="S129" s="105">
        <v>0</v>
      </c>
      <c r="T129" s="105">
        <v>0</v>
      </c>
      <c r="U129" s="105">
        <v>0</v>
      </c>
      <c r="V129" s="106">
        <v>0</v>
      </c>
    </row>
    <row r="130" spans="1:22" ht="20.100000000000001" customHeight="1">
      <c r="A130" s="102"/>
      <c r="B130" s="102"/>
      <c r="C130" s="102"/>
      <c r="D130" s="103" t="s">
        <v>274</v>
      </c>
      <c r="E130" s="105">
        <f t="shared" ref="E130:V130" si="22">E131</f>
        <v>50.79</v>
      </c>
      <c r="F130" s="105">
        <f t="shared" si="22"/>
        <v>50.79</v>
      </c>
      <c r="G130" s="106">
        <f t="shared" si="22"/>
        <v>50.79</v>
      </c>
      <c r="H130" s="106">
        <f t="shared" si="22"/>
        <v>50.79</v>
      </c>
      <c r="I130" s="106">
        <f t="shared" si="22"/>
        <v>0</v>
      </c>
      <c r="J130" s="106">
        <f t="shared" si="22"/>
        <v>0</v>
      </c>
      <c r="K130" s="105">
        <f t="shared" si="22"/>
        <v>0</v>
      </c>
      <c r="L130" s="105">
        <f t="shared" si="22"/>
        <v>0</v>
      </c>
      <c r="M130" s="105">
        <f t="shared" si="22"/>
        <v>0</v>
      </c>
      <c r="N130" s="105">
        <f t="shared" si="22"/>
        <v>0</v>
      </c>
      <c r="O130" s="105">
        <f t="shared" si="22"/>
        <v>0</v>
      </c>
      <c r="P130" s="105">
        <f t="shared" si="22"/>
        <v>0</v>
      </c>
      <c r="Q130" s="105">
        <f t="shared" si="22"/>
        <v>0</v>
      </c>
      <c r="R130" s="105">
        <f t="shared" si="22"/>
        <v>0</v>
      </c>
      <c r="S130" s="105">
        <f t="shared" si="22"/>
        <v>0</v>
      </c>
      <c r="T130" s="105">
        <f t="shared" si="22"/>
        <v>0</v>
      </c>
      <c r="U130" s="105">
        <f t="shared" si="22"/>
        <v>0</v>
      </c>
      <c r="V130" s="106">
        <f t="shared" si="22"/>
        <v>0</v>
      </c>
    </row>
    <row r="131" spans="1:22" ht="20.100000000000001" customHeight="1">
      <c r="A131" s="102" t="s">
        <v>268</v>
      </c>
      <c r="B131" s="102" t="s">
        <v>272</v>
      </c>
      <c r="C131" s="102" t="s">
        <v>226</v>
      </c>
      <c r="D131" s="103" t="s">
        <v>275</v>
      </c>
      <c r="E131" s="105">
        <v>50.79</v>
      </c>
      <c r="F131" s="105">
        <v>50.79</v>
      </c>
      <c r="G131" s="106">
        <v>50.79</v>
      </c>
      <c r="H131" s="106">
        <v>50.79</v>
      </c>
      <c r="I131" s="106">
        <v>0</v>
      </c>
      <c r="J131" s="106">
        <v>0</v>
      </c>
      <c r="K131" s="105">
        <v>0</v>
      </c>
      <c r="L131" s="105">
        <v>0</v>
      </c>
      <c r="M131" s="105">
        <v>0</v>
      </c>
      <c r="N131" s="105">
        <v>0</v>
      </c>
      <c r="O131" s="105">
        <v>0</v>
      </c>
      <c r="P131" s="105">
        <v>0</v>
      </c>
      <c r="Q131" s="105">
        <v>0</v>
      </c>
      <c r="R131" s="105">
        <v>0</v>
      </c>
      <c r="S131" s="105">
        <v>0</v>
      </c>
      <c r="T131" s="105">
        <v>0</v>
      </c>
      <c r="U131" s="105">
        <v>0</v>
      </c>
      <c r="V131" s="106">
        <v>0</v>
      </c>
    </row>
    <row r="132" spans="1:22" ht="20.100000000000001" customHeight="1">
      <c r="A132" s="102"/>
      <c r="B132" s="102"/>
      <c r="C132" s="102"/>
      <c r="D132" s="103" t="s">
        <v>276</v>
      </c>
      <c r="E132" s="105">
        <f t="shared" ref="E132:V132" si="23">E133</f>
        <v>36.25</v>
      </c>
      <c r="F132" s="105">
        <f t="shared" si="23"/>
        <v>36.25</v>
      </c>
      <c r="G132" s="106">
        <f t="shared" si="23"/>
        <v>36.25</v>
      </c>
      <c r="H132" s="106">
        <f t="shared" si="23"/>
        <v>36.25</v>
      </c>
      <c r="I132" s="106">
        <f t="shared" si="23"/>
        <v>0</v>
      </c>
      <c r="J132" s="106">
        <f t="shared" si="23"/>
        <v>0</v>
      </c>
      <c r="K132" s="105">
        <f t="shared" si="23"/>
        <v>0</v>
      </c>
      <c r="L132" s="105">
        <f t="shared" si="23"/>
        <v>0</v>
      </c>
      <c r="M132" s="105">
        <f t="shared" si="23"/>
        <v>0</v>
      </c>
      <c r="N132" s="105">
        <f t="shared" si="23"/>
        <v>0</v>
      </c>
      <c r="O132" s="105">
        <f t="shared" si="23"/>
        <v>0</v>
      </c>
      <c r="P132" s="105">
        <f t="shared" si="23"/>
        <v>0</v>
      </c>
      <c r="Q132" s="105">
        <f t="shared" si="23"/>
        <v>0</v>
      </c>
      <c r="R132" s="105">
        <f t="shared" si="23"/>
        <v>0</v>
      </c>
      <c r="S132" s="105">
        <f t="shared" si="23"/>
        <v>0</v>
      </c>
      <c r="T132" s="105">
        <f t="shared" si="23"/>
        <v>0</v>
      </c>
      <c r="U132" s="105">
        <f t="shared" si="23"/>
        <v>0</v>
      </c>
      <c r="V132" s="106">
        <f t="shared" si="23"/>
        <v>0</v>
      </c>
    </row>
    <row r="133" spans="1:22" ht="20.100000000000001" customHeight="1">
      <c r="A133" s="102" t="s">
        <v>268</v>
      </c>
      <c r="B133" s="102" t="s">
        <v>272</v>
      </c>
      <c r="C133" s="102" t="s">
        <v>219</v>
      </c>
      <c r="D133" s="103" t="s">
        <v>277</v>
      </c>
      <c r="E133" s="105">
        <v>36.25</v>
      </c>
      <c r="F133" s="105">
        <v>36.25</v>
      </c>
      <c r="G133" s="106">
        <v>36.25</v>
      </c>
      <c r="H133" s="106">
        <v>36.25</v>
      </c>
      <c r="I133" s="106">
        <v>0</v>
      </c>
      <c r="J133" s="106">
        <v>0</v>
      </c>
      <c r="K133" s="105">
        <v>0</v>
      </c>
      <c r="L133" s="105">
        <v>0</v>
      </c>
      <c r="M133" s="105">
        <v>0</v>
      </c>
      <c r="N133" s="105">
        <v>0</v>
      </c>
      <c r="O133" s="105">
        <v>0</v>
      </c>
      <c r="P133" s="105">
        <v>0</v>
      </c>
      <c r="Q133" s="105">
        <v>0</v>
      </c>
      <c r="R133" s="105">
        <v>0</v>
      </c>
      <c r="S133" s="105">
        <v>0</v>
      </c>
      <c r="T133" s="105">
        <v>0</v>
      </c>
      <c r="U133" s="105">
        <v>0</v>
      </c>
      <c r="V133" s="106">
        <v>0</v>
      </c>
    </row>
    <row r="134" spans="1:22" ht="20.100000000000001" customHeight="1">
      <c r="A134" s="102"/>
      <c r="B134" s="102"/>
      <c r="C134" s="102"/>
      <c r="D134" s="103" t="s">
        <v>278</v>
      </c>
      <c r="E134" s="105">
        <f t="shared" ref="E134:V134" si="24">E135</f>
        <v>507.7</v>
      </c>
      <c r="F134" s="105">
        <f t="shared" si="24"/>
        <v>507.7</v>
      </c>
      <c r="G134" s="106">
        <f t="shared" si="24"/>
        <v>507.7</v>
      </c>
      <c r="H134" s="106">
        <f t="shared" si="24"/>
        <v>507.7</v>
      </c>
      <c r="I134" s="106">
        <f t="shared" si="24"/>
        <v>0</v>
      </c>
      <c r="J134" s="106">
        <f t="shared" si="24"/>
        <v>0</v>
      </c>
      <c r="K134" s="105">
        <f t="shared" si="24"/>
        <v>0</v>
      </c>
      <c r="L134" s="105">
        <f t="shared" si="24"/>
        <v>0</v>
      </c>
      <c r="M134" s="105">
        <f t="shared" si="24"/>
        <v>0</v>
      </c>
      <c r="N134" s="105">
        <f t="shared" si="24"/>
        <v>0</v>
      </c>
      <c r="O134" s="105">
        <f t="shared" si="24"/>
        <v>0</v>
      </c>
      <c r="P134" s="105">
        <f t="shared" si="24"/>
        <v>0</v>
      </c>
      <c r="Q134" s="105">
        <f t="shared" si="24"/>
        <v>0</v>
      </c>
      <c r="R134" s="105">
        <f t="shared" si="24"/>
        <v>0</v>
      </c>
      <c r="S134" s="105">
        <f t="shared" si="24"/>
        <v>0</v>
      </c>
      <c r="T134" s="105">
        <f t="shared" si="24"/>
        <v>0</v>
      </c>
      <c r="U134" s="105">
        <f t="shared" si="24"/>
        <v>0</v>
      </c>
      <c r="V134" s="106">
        <f t="shared" si="24"/>
        <v>0</v>
      </c>
    </row>
    <row r="135" spans="1:22" ht="20.100000000000001" customHeight="1">
      <c r="A135" s="102"/>
      <c r="B135" s="102"/>
      <c r="C135" s="102"/>
      <c r="D135" s="103" t="s">
        <v>279</v>
      </c>
      <c r="E135" s="105">
        <f t="shared" ref="E135:V135" si="25">E136+E138</f>
        <v>507.7</v>
      </c>
      <c r="F135" s="105">
        <f t="shared" si="25"/>
        <v>507.7</v>
      </c>
      <c r="G135" s="106">
        <f t="shared" si="25"/>
        <v>507.7</v>
      </c>
      <c r="H135" s="106">
        <f t="shared" si="25"/>
        <v>507.7</v>
      </c>
      <c r="I135" s="106">
        <f t="shared" si="25"/>
        <v>0</v>
      </c>
      <c r="J135" s="106">
        <f t="shared" si="25"/>
        <v>0</v>
      </c>
      <c r="K135" s="105">
        <f t="shared" si="25"/>
        <v>0</v>
      </c>
      <c r="L135" s="105">
        <f t="shared" si="25"/>
        <v>0</v>
      </c>
      <c r="M135" s="105">
        <f t="shared" si="25"/>
        <v>0</v>
      </c>
      <c r="N135" s="105">
        <f t="shared" si="25"/>
        <v>0</v>
      </c>
      <c r="O135" s="105">
        <f t="shared" si="25"/>
        <v>0</v>
      </c>
      <c r="P135" s="105">
        <f t="shared" si="25"/>
        <v>0</v>
      </c>
      <c r="Q135" s="105">
        <f t="shared" si="25"/>
        <v>0</v>
      </c>
      <c r="R135" s="105">
        <f t="shared" si="25"/>
        <v>0</v>
      </c>
      <c r="S135" s="105">
        <f t="shared" si="25"/>
        <v>0</v>
      </c>
      <c r="T135" s="105">
        <f t="shared" si="25"/>
        <v>0</v>
      </c>
      <c r="U135" s="105">
        <f t="shared" si="25"/>
        <v>0</v>
      </c>
      <c r="V135" s="106">
        <f t="shared" si="25"/>
        <v>0</v>
      </c>
    </row>
    <row r="136" spans="1:22" ht="20.100000000000001" customHeight="1">
      <c r="A136" s="102"/>
      <c r="B136" s="102"/>
      <c r="C136" s="102"/>
      <c r="D136" s="103" t="s">
        <v>280</v>
      </c>
      <c r="E136" s="105">
        <f t="shared" ref="E136:V136" si="26">E137</f>
        <v>1.31</v>
      </c>
      <c r="F136" s="105">
        <f t="shared" si="26"/>
        <v>1.31</v>
      </c>
      <c r="G136" s="106">
        <f t="shared" si="26"/>
        <v>1.31</v>
      </c>
      <c r="H136" s="106">
        <f t="shared" si="26"/>
        <v>1.31</v>
      </c>
      <c r="I136" s="106">
        <f t="shared" si="26"/>
        <v>0</v>
      </c>
      <c r="J136" s="106">
        <f t="shared" si="26"/>
        <v>0</v>
      </c>
      <c r="K136" s="105">
        <f t="shared" si="26"/>
        <v>0</v>
      </c>
      <c r="L136" s="105">
        <f t="shared" si="26"/>
        <v>0</v>
      </c>
      <c r="M136" s="105">
        <f t="shared" si="26"/>
        <v>0</v>
      </c>
      <c r="N136" s="105">
        <f t="shared" si="26"/>
        <v>0</v>
      </c>
      <c r="O136" s="105">
        <f t="shared" si="26"/>
        <v>0</v>
      </c>
      <c r="P136" s="105">
        <f t="shared" si="26"/>
        <v>0</v>
      </c>
      <c r="Q136" s="105">
        <f t="shared" si="26"/>
        <v>0</v>
      </c>
      <c r="R136" s="105">
        <f t="shared" si="26"/>
        <v>0</v>
      </c>
      <c r="S136" s="105">
        <f t="shared" si="26"/>
        <v>0</v>
      </c>
      <c r="T136" s="105">
        <f t="shared" si="26"/>
        <v>0</v>
      </c>
      <c r="U136" s="105">
        <f t="shared" si="26"/>
        <v>0</v>
      </c>
      <c r="V136" s="106">
        <f t="shared" si="26"/>
        <v>0</v>
      </c>
    </row>
    <row r="137" spans="1:22" ht="20.100000000000001" customHeight="1">
      <c r="A137" s="102" t="s">
        <v>281</v>
      </c>
      <c r="B137" s="102" t="s">
        <v>195</v>
      </c>
      <c r="C137" s="102" t="s">
        <v>202</v>
      </c>
      <c r="D137" s="103" t="s">
        <v>282</v>
      </c>
      <c r="E137" s="105">
        <v>1.31</v>
      </c>
      <c r="F137" s="105">
        <v>1.31</v>
      </c>
      <c r="G137" s="106">
        <v>1.31</v>
      </c>
      <c r="H137" s="106">
        <v>1.31</v>
      </c>
      <c r="I137" s="106">
        <v>0</v>
      </c>
      <c r="J137" s="106">
        <v>0</v>
      </c>
      <c r="K137" s="105">
        <v>0</v>
      </c>
      <c r="L137" s="105">
        <v>0</v>
      </c>
      <c r="M137" s="105">
        <v>0</v>
      </c>
      <c r="N137" s="105">
        <v>0</v>
      </c>
      <c r="O137" s="105">
        <v>0</v>
      </c>
      <c r="P137" s="105">
        <v>0</v>
      </c>
      <c r="Q137" s="105">
        <v>0</v>
      </c>
      <c r="R137" s="105">
        <v>0</v>
      </c>
      <c r="S137" s="105">
        <v>0</v>
      </c>
      <c r="T137" s="105">
        <v>0</v>
      </c>
      <c r="U137" s="105">
        <v>0</v>
      </c>
      <c r="V137" s="106">
        <v>0</v>
      </c>
    </row>
    <row r="138" spans="1:22" ht="20.100000000000001" customHeight="1">
      <c r="A138" s="102"/>
      <c r="B138" s="102"/>
      <c r="C138" s="102"/>
      <c r="D138" s="103" t="s">
        <v>283</v>
      </c>
      <c r="E138" s="105">
        <f t="shared" ref="E138:V138" si="27">E139</f>
        <v>506.39</v>
      </c>
      <c r="F138" s="105">
        <f t="shared" si="27"/>
        <v>506.39</v>
      </c>
      <c r="G138" s="106">
        <f t="shared" si="27"/>
        <v>506.39</v>
      </c>
      <c r="H138" s="106">
        <f t="shared" si="27"/>
        <v>506.39</v>
      </c>
      <c r="I138" s="106">
        <f t="shared" si="27"/>
        <v>0</v>
      </c>
      <c r="J138" s="106">
        <f t="shared" si="27"/>
        <v>0</v>
      </c>
      <c r="K138" s="105">
        <f t="shared" si="27"/>
        <v>0</v>
      </c>
      <c r="L138" s="105">
        <f t="shared" si="27"/>
        <v>0</v>
      </c>
      <c r="M138" s="105">
        <f t="shared" si="27"/>
        <v>0</v>
      </c>
      <c r="N138" s="105">
        <f t="shared" si="27"/>
        <v>0</v>
      </c>
      <c r="O138" s="105">
        <f t="shared" si="27"/>
        <v>0</v>
      </c>
      <c r="P138" s="105">
        <f t="shared" si="27"/>
        <v>0</v>
      </c>
      <c r="Q138" s="105">
        <f t="shared" si="27"/>
        <v>0</v>
      </c>
      <c r="R138" s="105">
        <f t="shared" si="27"/>
        <v>0</v>
      </c>
      <c r="S138" s="105">
        <f t="shared" si="27"/>
        <v>0</v>
      </c>
      <c r="T138" s="105">
        <f t="shared" si="27"/>
        <v>0</v>
      </c>
      <c r="U138" s="105">
        <f t="shared" si="27"/>
        <v>0</v>
      </c>
      <c r="V138" s="106">
        <f t="shared" si="27"/>
        <v>0</v>
      </c>
    </row>
    <row r="139" spans="1:22" ht="20.100000000000001" customHeight="1">
      <c r="A139" s="102" t="s">
        <v>281</v>
      </c>
      <c r="B139" s="102" t="s">
        <v>195</v>
      </c>
      <c r="C139" s="102" t="s">
        <v>226</v>
      </c>
      <c r="D139" s="103" t="s">
        <v>282</v>
      </c>
      <c r="E139" s="105">
        <v>506.39</v>
      </c>
      <c r="F139" s="105">
        <v>506.39</v>
      </c>
      <c r="G139" s="106">
        <v>506.39</v>
      </c>
      <c r="H139" s="106">
        <v>506.39</v>
      </c>
      <c r="I139" s="106">
        <v>0</v>
      </c>
      <c r="J139" s="106">
        <v>0</v>
      </c>
      <c r="K139" s="105">
        <v>0</v>
      </c>
      <c r="L139" s="105">
        <v>0</v>
      </c>
      <c r="M139" s="105">
        <v>0</v>
      </c>
      <c r="N139" s="105">
        <v>0</v>
      </c>
      <c r="O139" s="105">
        <v>0</v>
      </c>
      <c r="P139" s="105">
        <v>0</v>
      </c>
      <c r="Q139" s="105">
        <v>0</v>
      </c>
      <c r="R139" s="105">
        <v>0</v>
      </c>
      <c r="S139" s="105">
        <v>0</v>
      </c>
      <c r="T139" s="105">
        <v>0</v>
      </c>
      <c r="U139" s="105">
        <v>0</v>
      </c>
      <c r="V139" s="106">
        <v>0</v>
      </c>
    </row>
    <row r="140" spans="1:22" ht="20.100000000000001" customHeight="1">
      <c r="A140" s="102"/>
      <c r="B140" s="102"/>
      <c r="C140" s="102"/>
      <c r="D140" s="103" t="s">
        <v>284</v>
      </c>
      <c r="E140" s="105">
        <f t="shared" ref="E140:N142" si="28">E141</f>
        <v>870.36</v>
      </c>
      <c r="F140" s="105">
        <f t="shared" si="28"/>
        <v>870.36</v>
      </c>
      <c r="G140" s="106">
        <f t="shared" si="28"/>
        <v>870.36</v>
      </c>
      <c r="H140" s="106">
        <f t="shared" si="28"/>
        <v>870.36</v>
      </c>
      <c r="I140" s="106">
        <f t="shared" si="28"/>
        <v>0</v>
      </c>
      <c r="J140" s="106">
        <f t="shared" si="28"/>
        <v>0</v>
      </c>
      <c r="K140" s="105">
        <f t="shared" si="28"/>
        <v>0</v>
      </c>
      <c r="L140" s="105">
        <f t="shared" si="28"/>
        <v>0</v>
      </c>
      <c r="M140" s="105">
        <f t="shared" si="28"/>
        <v>0</v>
      </c>
      <c r="N140" s="105">
        <f t="shared" si="28"/>
        <v>0</v>
      </c>
      <c r="O140" s="105">
        <f t="shared" ref="O140:V142" si="29">O141</f>
        <v>0</v>
      </c>
      <c r="P140" s="105">
        <f t="shared" si="29"/>
        <v>0</v>
      </c>
      <c r="Q140" s="105">
        <f t="shared" si="29"/>
        <v>0</v>
      </c>
      <c r="R140" s="105">
        <f t="shared" si="29"/>
        <v>0</v>
      </c>
      <c r="S140" s="105">
        <f t="shared" si="29"/>
        <v>0</v>
      </c>
      <c r="T140" s="105">
        <f t="shared" si="29"/>
        <v>0</v>
      </c>
      <c r="U140" s="105">
        <f t="shared" si="29"/>
        <v>0</v>
      </c>
      <c r="V140" s="106">
        <f t="shared" si="29"/>
        <v>0</v>
      </c>
    </row>
    <row r="141" spans="1:22" ht="20.100000000000001" customHeight="1">
      <c r="A141" s="102"/>
      <c r="B141" s="102"/>
      <c r="C141" s="102"/>
      <c r="D141" s="103" t="s">
        <v>285</v>
      </c>
      <c r="E141" s="105">
        <f t="shared" si="28"/>
        <v>870.36</v>
      </c>
      <c r="F141" s="105">
        <f t="shared" si="28"/>
        <v>870.36</v>
      </c>
      <c r="G141" s="106">
        <f t="shared" si="28"/>
        <v>870.36</v>
      </c>
      <c r="H141" s="106">
        <f t="shared" si="28"/>
        <v>870.36</v>
      </c>
      <c r="I141" s="106">
        <f t="shared" si="28"/>
        <v>0</v>
      </c>
      <c r="J141" s="106">
        <f t="shared" si="28"/>
        <v>0</v>
      </c>
      <c r="K141" s="105">
        <f t="shared" si="28"/>
        <v>0</v>
      </c>
      <c r="L141" s="105">
        <f t="shared" si="28"/>
        <v>0</v>
      </c>
      <c r="M141" s="105">
        <f t="shared" si="28"/>
        <v>0</v>
      </c>
      <c r="N141" s="105">
        <f t="shared" si="28"/>
        <v>0</v>
      </c>
      <c r="O141" s="105">
        <f t="shared" si="29"/>
        <v>0</v>
      </c>
      <c r="P141" s="105">
        <f t="shared" si="29"/>
        <v>0</v>
      </c>
      <c r="Q141" s="105">
        <f t="shared" si="29"/>
        <v>0</v>
      </c>
      <c r="R141" s="105">
        <f t="shared" si="29"/>
        <v>0</v>
      </c>
      <c r="S141" s="105">
        <f t="shared" si="29"/>
        <v>0</v>
      </c>
      <c r="T141" s="105">
        <f t="shared" si="29"/>
        <v>0</v>
      </c>
      <c r="U141" s="105">
        <f t="shared" si="29"/>
        <v>0</v>
      </c>
      <c r="V141" s="106">
        <f t="shared" si="29"/>
        <v>0</v>
      </c>
    </row>
    <row r="142" spans="1:22" ht="20.100000000000001" customHeight="1">
      <c r="A142" s="102"/>
      <c r="B142" s="102"/>
      <c r="C142" s="102"/>
      <c r="D142" s="103" t="s">
        <v>286</v>
      </c>
      <c r="E142" s="105">
        <f t="shared" si="28"/>
        <v>870.36</v>
      </c>
      <c r="F142" s="105">
        <f t="shared" si="28"/>
        <v>870.36</v>
      </c>
      <c r="G142" s="106">
        <f t="shared" si="28"/>
        <v>870.36</v>
      </c>
      <c r="H142" s="106">
        <f t="shared" si="28"/>
        <v>870.36</v>
      </c>
      <c r="I142" s="106">
        <f t="shared" si="28"/>
        <v>0</v>
      </c>
      <c r="J142" s="106">
        <f t="shared" si="28"/>
        <v>0</v>
      </c>
      <c r="K142" s="105">
        <f t="shared" si="28"/>
        <v>0</v>
      </c>
      <c r="L142" s="105">
        <f t="shared" si="28"/>
        <v>0</v>
      </c>
      <c r="M142" s="105">
        <f t="shared" si="28"/>
        <v>0</v>
      </c>
      <c r="N142" s="105">
        <f t="shared" si="28"/>
        <v>0</v>
      </c>
      <c r="O142" s="105">
        <f t="shared" si="29"/>
        <v>0</v>
      </c>
      <c r="P142" s="105">
        <f t="shared" si="29"/>
        <v>0</v>
      </c>
      <c r="Q142" s="105">
        <f t="shared" si="29"/>
        <v>0</v>
      </c>
      <c r="R142" s="105">
        <f t="shared" si="29"/>
        <v>0</v>
      </c>
      <c r="S142" s="105">
        <f t="shared" si="29"/>
        <v>0</v>
      </c>
      <c r="T142" s="105">
        <f t="shared" si="29"/>
        <v>0</v>
      </c>
      <c r="U142" s="105">
        <f t="shared" si="29"/>
        <v>0</v>
      </c>
      <c r="V142" s="106">
        <f t="shared" si="29"/>
        <v>0</v>
      </c>
    </row>
    <row r="143" spans="1:22" ht="20.100000000000001" customHeight="1">
      <c r="A143" s="102" t="s">
        <v>287</v>
      </c>
      <c r="B143" s="102" t="s">
        <v>226</v>
      </c>
      <c r="C143" s="102" t="s">
        <v>202</v>
      </c>
      <c r="D143" s="103" t="s">
        <v>288</v>
      </c>
      <c r="E143" s="105">
        <v>870.36</v>
      </c>
      <c r="F143" s="105">
        <v>870.36</v>
      </c>
      <c r="G143" s="106">
        <v>870.36</v>
      </c>
      <c r="H143" s="106">
        <v>870.36</v>
      </c>
      <c r="I143" s="106">
        <v>0</v>
      </c>
      <c r="J143" s="106">
        <v>0</v>
      </c>
      <c r="K143" s="105">
        <v>0</v>
      </c>
      <c r="L143" s="105">
        <v>0</v>
      </c>
      <c r="M143" s="105">
        <v>0</v>
      </c>
      <c r="N143" s="105">
        <v>0</v>
      </c>
      <c r="O143" s="105">
        <v>0</v>
      </c>
      <c r="P143" s="105">
        <v>0</v>
      </c>
      <c r="Q143" s="105">
        <v>0</v>
      </c>
      <c r="R143" s="105">
        <v>0</v>
      </c>
      <c r="S143" s="105">
        <v>0</v>
      </c>
      <c r="T143" s="105">
        <v>0</v>
      </c>
      <c r="U143" s="105">
        <v>0</v>
      </c>
      <c r="V143" s="106">
        <v>0</v>
      </c>
    </row>
  </sheetData>
  <sheetProtection formatCells="0" formatColumns="0" formatRows="0"/>
  <mergeCells count="29"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A3:C4"/>
    <mergeCell ref="E3:E6"/>
    <mergeCell ref="G5:G6"/>
    <mergeCell ref="U3:U6"/>
    <mergeCell ref="F4:F6"/>
    <mergeCell ref="H5:H6"/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R4:R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49"/>
  <sheetViews>
    <sheetView showGridLines="0" showZeros="0" workbookViewId="0">
      <selection activeCell="A2" sqref="A2:D2"/>
    </sheetView>
  </sheetViews>
  <sheetFormatPr defaultColWidth="7" defaultRowHeight="11.25"/>
  <cols>
    <col min="1" max="1" width="5.125" style="10" customWidth="1"/>
    <col min="2" max="3" width="4.125" style="10" customWidth="1"/>
    <col min="4" max="4" width="17.5" style="10" customWidth="1"/>
    <col min="5" max="5" width="13.5" style="10" customWidth="1"/>
    <col min="6" max="6" width="13.625" style="10" customWidth="1"/>
    <col min="7" max="8" width="12.75" style="10" customWidth="1"/>
    <col min="9" max="9" width="12.875" style="10" customWidth="1"/>
    <col min="10" max="10" width="13.625" style="10" customWidth="1"/>
    <col min="11" max="16384" width="7" style="10"/>
  </cols>
  <sheetData>
    <row r="1" spans="1:10" ht="42" customHeight="1">
      <c r="A1" s="162" t="s">
        <v>178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10" ht="20.100000000000001" customHeight="1">
      <c r="A2" s="174" t="s">
        <v>385</v>
      </c>
      <c r="B2" s="175"/>
      <c r="C2" s="175"/>
      <c r="D2" s="175"/>
      <c r="E2" s="9"/>
      <c r="F2" s="9"/>
      <c r="G2" s="11"/>
      <c r="H2" s="11"/>
      <c r="I2" s="11"/>
      <c r="J2" s="71" t="s">
        <v>43</v>
      </c>
    </row>
    <row r="3" spans="1:10" s="66" customFormat="1" ht="16.5" customHeight="1">
      <c r="A3" s="163" t="s">
        <v>33</v>
      </c>
      <c r="B3" s="164"/>
      <c r="C3" s="165"/>
      <c r="D3" s="167" t="s">
        <v>13</v>
      </c>
      <c r="E3" s="170" t="s">
        <v>15</v>
      </c>
      <c r="F3" s="166" t="s">
        <v>179</v>
      </c>
      <c r="G3" s="166"/>
      <c r="H3" s="166"/>
      <c r="I3" s="166"/>
      <c r="J3" s="166"/>
    </row>
    <row r="4" spans="1:10" s="66" customFormat="1" ht="14.25" customHeight="1">
      <c r="A4" s="171" t="s">
        <v>24</v>
      </c>
      <c r="B4" s="172" t="s">
        <v>25</v>
      </c>
      <c r="C4" s="172" t="s">
        <v>26</v>
      </c>
      <c r="D4" s="168"/>
      <c r="E4" s="170"/>
      <c r="F4" s="170" t="s">
        <v>19</v>
      </c>
      <c r="G4" s="173" t="s">
        <v>34</v>
      </c>
      <c r="H4" s="173"/>
      <c r="I4" s="173"/>
      <c r="J4" s="3" t="s">
        <v>35</v>
      </c>
    </row>
    <row r="5" spans="1:10" s="66" customFormat="1" ht="27" customHeight="1">
      <c r="A5" s="171"/>
      <c r="B5" s="172"/>
      <c r="C5" s="172"/>
      <c r="D5" s="169"/>
      <c r="E5" s="170"/>
      <c r="F5" s="170"/>
      <c r="G5" s="2" t="s">
        <v>36</v>
      </c>
      <c r="H5" s="2" t="s">
        <v>37</v>
      </c>
      <c r="I5" s="2" t="s">
        <v>38</v>
      </c>
      <c r="J5" s="2" t="s">
        <v>36</v>
      </c>
    </row>
    <row r="6" spans="1:10" s="66" customFormat="1" ht="20.100000000000001" customHeight="1">
      <c r="A6" s="67" t="s">
        <v>32</v>
      </c>
      <c r="B6" s="4" t="s">
        <v>31</v>
      </c>
      <c r="C6" s="4" t="s">
        <v>31</v>
      </c>
      <c r="D6" s="4" t="s">
        <v>32</v>
      </c>
      <c r="E6" s="1">
        <v>1</v>
      </c>
      <c r="F6" s="1">
        <v>2</v>
      </c>
      <c r="G6" s="1">
        <v>3</v>
      </c>
      <c r="H6" s="1">
        <v>4</v>
      </c>
      <c r="I6" s="1">
        <v>5</v>
      </c>
      <c r="J6" s="1">
        <v>6</v>
      </c>
    </row>
    <row r="7" spans="1:10" s="110" customFormat="1" ht="20.100000000000001" customHeight="1">
      <c r="A7" s="107"/>
      <c r="B7" s="108"/>
      <c r="C7" s="108"/>
      <c r="D7" s="108" t="s">
        <v>19</v>
      </c>
      <c r="E7" s="109">
        <f t="shared" ref="E7:J7" si="0">E8+E12+E316+E403+E427</f>
        <v>17392.459999999995</v>
      </c>
      <c r="F7" s="109">
        <f t="shared" si="0"/>
        <v>17392.459999999995</v>
      </c>
      <c r="G7" s="109">
        <f t="shared" si="0"/>
        <v>15357.199999999999</v>
      </c>
      <c r="H7" s="109">
        <f t="shared" si="0"/>
        <v>14291.359999999999</v>
      </c>
      <c r="I7" s="109">
        <f t="shared" si="0"/>
        <v>1065.8400000000001</v>
      </c>
      <c r="J7" s="109">
        <f t="shared" si="0"/>
        <v>2035.2600000000002</v>
      </c>
    </row>
    <row r="8" spans="1:10" s="13" customFormat="1" ht="20.100000000000001" customHeight="1">
      <c r="A8" s="107" t="s">
        <v>194</v>
      </c>
      <c r="B8" s="108"/>
      <c r="C8" s="108"/>
      <c r="D8" s="108" t="s">
        <v>191</v>
      </c>
      <c r="E8" s="109">
        <f t="shared" ref="E8:J10" si="1">E9</f>
        <v>6.4</v>
      </c>
      <c r="F8" s="109">
        <f t="shared" si="1"/>
        <v>6.4</v>
      </c>
      <c r="G8" s="109">
        <f t="shared" si="1"/>
        <v>0</v>
      </c>
      <c r="H8" s="109">
        <f t="shared" si="1"/>
        <v>0</v>
      </c>
      <c r="I8" s="109">
        <f t="shared" si="1"/>
        <v>0</v>
      </c>
      <c r="J8" s="109">
        <f t="shared" si="1"/>
        <v>6.4</v>
      </c>
    </row>
    <row r="9" spans="1:10" s="13" customFormat="1" ht="20.100000000000001" customHeight="1">
      <c r="A9" s="107"/>
      <c r="B9" s="108" t="s">
        <v>195</v>
      </c>
      <c r="C9" s="108"/>
      <c r="D9" s="108" t="s">
        <v>192</v>
      </c>
      <c r="E9" s="109">
        <f t="shared" si="1"/>
        <v>6.4</v>
      </c>
      <c r="F9" s="109">
        <f t="shared" si="1"/>
        <v>6.4</v>
      </c>
      <c r="G9" s="109">
        <f t="shared" si="1"/>
        <v>0</v>
      </c>
      <c r="H9" s="109">
        <f t="shared" si="1"/>
        <v>0</v>
      </c>
      <c r="I9" s="109">
        <f t="shared" si="1"/>
        <v>0</v>
      </c>
      <c r="J9" s="109">
        <f t="shared" si="1"/>
        <v>6.4</v>
      </c>
    </row>
    <row r="10" spans="1:10" s="13" customFormat="1" ht="20.100000000000001" customHeight="1">
      <c r="A10" s="107"/>
      <c r="B10" s="108"/>
      <c r="C10" s="108" t="s">
        <v>196</v>
      </c>
      <c r="D10" s="108" t="s">
        <v>193</v>
      </c>
      <c r="E10" s="109">
        <f t="shared" si="1"/>
        <v>6.4</v>
      </c>
      <c r="F10" s="109">
        <f t="shared" si="1"/>
        <v>6.4</v>
      </c>
      <c r="G10" s="109">
        <f t="shared" si="1"/>
        <v>0</v>
      </c>
      <c r="H10" s="109">
        <f t="shared" si="1"/>
        <v>0</v>
      </c>
      <c r="I10" s="109">
        <f t="shared" si="1"/>
        <v>0</v>
      </c>
      <c r="J10" s="109">
        <f t="shared" si="1"/>
        <v>6.4</v>
      </c>
    </row>
    <row r="11" spans="1:10" s="13" customFormat="1" ht="20.100000000000001" customHeight="1">
      <c r="A11" s="107" t="s">
        <v>289</v>
      </c>
      <c r="B11" s="108" t="s">
        <v>290</v>
      </c>
      <c r="C11" s="108" t="s">
        <v>291</v>
      </c>
      <c r="D11" s="108" t="s">
        <v>197</v>
      </c>
      <c r="E11" s="109">
        <v>6.4</v>
      </c>
      <c r="F11" s="109">
        <v>6.4</v>
      </c>
      <c r="G11" s="109">
        <v>0</v>
      </c>
      <c r="H11" s="109">
        <v>0</v>
      </c>
      <c r="I11" s="109">
        <v>0</v>
      </c>
      <c r="J11" s="109">
        <v>6.4</v>
      </c>
    </row>
    <row r="12" spans="1:10" s="13" customFormat="1" ht="20.100000000000001" customHeight="1">
      <c r="A12" s="107" t="s">
        <v>201</v>
      </c>
      <c r="B12" s="108"/>
      <c r="C12" s="108"/>
      <c r="D12" s="108" t="s">
        <v>198</v>
      </c>
      <c r="E12" s="109">
        <f t="shared" ref="E12:J12" si="2">E13+E44+E310+E313</f>
        <v>14419.539999999997</v>
      </c>
      <c r="F12" s="109">
        <f t="shared" si="2"/>
        <v>14419.539999999997</v>
      </c>
      <c r="G12" s="109">
        <f t="shared" si="2"/>
        <v>12390.679999999998</v>
      </c>
      <c r="H12" s="109">
        <f t="shared" si="2"/>
        <v>11324.839999999998</v>
      </c>
      <c r="I12" s="109">
        <f t="shared" si="2"/>
        <v>1065.8400000000001</v>
      </c>
      <c r="J12" s="109">
        <f t="shared" si="2"/>
        <v>2028.8600000000001</v>
      </c>
    </row>
    <row r="13" spans="1:10" s="13" customFormat="1" ht="20.100000000000001" customHeight="1">
      <c r="A13" s="107"/>
      <c r="B13" s="108" t="s">
        <v>202</v>
      </c>
      <c r="C13" s="108"/>
      <c r="D13" s="108" t="s">
        <v>199</v>
      </c>
      <c r="E13" s="109">
        <f t="shared" ref="E13:J13" si="3">E14+E30</f>
        <v>590.83000000000004</v>
      </c>
      <c r="F13" s="109">
        <f t="shared" si="3"/>
        <v>590.83000000000004</v>
      </c>
      <c r="G13" s="109">
        <f t="shared" si="3"/>
        <v>527.35000000000014</v>
      </c>
      <c r="H13" s="109">
        <f t="shared" si="3"/>
        <v>508.2700000000001</v>
      </c>
      <c r="I13" s="109">
        <f t="shared" si="3"/>
        <v>19.080000000000002</v>
      </c>
      <c r="J13" s="109">
        <f t="shared" si="3"/>
        <v>63.48</v>
      </c>
    </row>
    <row r="14" spans="1:10" s="13" customFormat="1" ht="20.100000000000001" customHeight="1">
      <c r="A14" s="107"/>
      <c r="B14" s="108"/>
      <c r="C14" s="108" t="s">
        <v>202</v>
      </c>
      <c r="D14" s="108" t="s">
        <v>200</v>
      </c>
      <c r="E14" s="109">
        <f t="shared" ref="E14:J14" si="4">SUM(E15:E29)</f>
        <v>142.47999999999999</v>
      </c>
      <c r="F14" s="109">
        <f t="shared" si="4"/>
        <v>142.47999999999999</v>
      </c>
      <c r="G14" s="109">
        <f t="shared" si="4"/>
        <v>79</v>
      </c>
      <c r="H14" s="109">
        <f t="shared" si="4"/>
        <v>75.13</v>
      </c>
      <c r="I14" s="109">
        <f t="shared" si="4"/>
        <v>3.87</v>
      </c>
      <c r="J14" s="109">
        <f t="shared" si="4"/>
        <v>63.48</v>
      </c>
    </row>
    <row r="15" spans="1:10" s="13" customFormat="1" ht="20.100000000000001" customHeight="1">
      <c r="A15" s="107" t="s">
        <v>292</v>
      </c>
      <c r="B15" s="108" t="s">
        <v>293</v>
      </c>
      <c r="C15" s="108" t="s">
        <v>293</v>
      </c>
      <c r="D15" s="108" t="s">
        <v>205</v>
      </c>
      <c r="E15" s="109">
        <v>0.59</v>
      </c>
      <c r="F15" s="109">
        <v>0.59</v>
      </c>
      <c r="G15" s="109">
        <v>0.59</v>
      </c>
      <c r="H15" s="109">
        <v>0.59</v>
      </c>
      <c r="I15" s="109">
        <v>0</v>
      </c>
      <c r="J15" s="109">
        <v>0</v>
      </c>
    </row>
    <row r="16" spans="1:10" s="13" customFormat="1" ht="20.100000000000001" customHeight="1">
      <c r="A16" s="107" t="s">
        <v>292</v>
      </c>
      <c r="B16" s="108" t="s">
        <v>293</v>
      </c>
      <c r="C16" s="108" t="s">
        <v>293</v>
      </c>
      <c r="D16" s="108" t="s">
        <v>203</v>
      </c>
      <c r="E16" s="109">
        <v>18.78</v>
      </c>
      <c r="F16" s="109">
        <v>18.78</v>
      </c>
      <c r="G16" s="109">
        <v>18.78</v>
      </c>
      <c r="H16" s="109">
        <v>18.78</v>
      </c>
      <c r="I16" s="109">
        <v>0</v>
      </c>
      <c r="J16" s="109">
        <v>0</v>
      </c>
    </row>
    <row r="17" spans="1:10" s="13" customFormat="1" ht="20.100000000000001" customHeight="1">
      <c r="A17" s="107" t="s">
        <v>292</v>
      </c>
      <c r="B17" s="108" t="s">
        <v>293</v>
      </c>
      <c r="C17" s="108" t="s">
        <v>293</v>
      </c>
      <c r="D17" s="108" t="s">
        <v>213</v>
      </c>
      <c r="E17" s="109">
        <v>1.29</v>
      </c>
      <c r="F17" s="109">
        <v>1.29</v>
      </c>
      <c r="G17" s="109">
        <v>1.29</v>
      </c>
      <c r="H17" s="109">
        <v>0</v>
      </c>
      <c r="I17" s="109">
        <v>1.29</v>
      </c>
      <c r="J17" s="109">
        <v>0</v>
      </c>
    </row>
    <row r="18" spans="1:10" s="13" customFormat="1" ht="20.100000000000001" customHeight="1">
      <c r="A18" s="107" t="s">
        <v>292</v>
      </c>
      <c r="B18" s="108" t="s">
        <v>293</v>
      </c>
      <c r="C18" s="108" t="s">
        <v>293</v>
      </c>
      <c r="D18" s="108" t="s">
        <v>217</v>
      </c>
      <c r="E18" s="109">
        <v>60.48</v>
      </c>
      <c r="F18" s="109">
        <v>60.48</v>
      </c>
      <c r="G18" s="109">
        <v>0</v>
      </c>
      <c r="H18" s="109">
        <v>0</v>
      </c>
      <c r="I18" s="109">
        <v>0</v>
      </c>
      <c r="J18" s="109">
        <v>60.48</v>
      </c>
    </row>
    <row r="19" spans="1:10" s="13" customFormat="1" ht="20.100000000000001" customHeight="1">
      <c r="A19" s="107" t="s">
        <v>292</v>
      </c>
      <c r="B19" s="108" t="s">
        <v>293</v>
      </c>
      <c r="C19" s="108" t="s">
        <v>293</v>
      </c>
      <c r="D19" s="108" t="s">
        <v>206</v>
      </c>
      <c r="E19" s="109">
        <v>1.57</v>
      </c>
      <c r="F19" s="109">
        <v>1.57</v>
      </c>
      <c r="G19" s="109">
        <v>1.57</v>
      </c>
      <c r="H19" s="109">
        <v>1.57</v>
      </c>
      <c r="I19" s="109">
        <v>0</v>
      </c>
      <c r="J19" s="109">
        <v>0</v>
      </c>
    </row>
    <row r="20" spans="1:10" s="13" customFormat="1" ht="20.100000000000001" customHeight="1">
      <c r="A20" s="107" t="s">
        <v>292</v>
      </c>
      <c r="B20" s="108" t="s">
        <v>293</v>
      </c>
      <c r="C20" s="108" t="s">
        <v>293</v>
      </c>
      <c r="D20" s="108" t="s">
        <v>209</v>
      </c>
      <c r="E20" s="109">
        <v>1.55</v>
      </c>
      <c r="F20" s="109">
        <v>1.55</v>
      </c>
      <c r="G20" s="109">
        <v>1.55</v>
      </c>
      <c r="H20" s="109">
        <v>1.55</v>
      </c>
      <c r="I20" s="109">
        <v>0</v>
      </c>
      <c r="J20" s="109">
        <v>0</v>
      </c>
    </row>
    <row r="21" spans="1:10" s="13" customFormat="1" ht="20.100000000000001" customHeight="1">
      <c r="A21" s="107" t="s">
        <v>292</v>
      </c>
      <c r="B21" s="108" t="s">
        <v>293</v>
      </c>
      <c r="C21" s="108" t="s">
        <v>293</v>
      </c>
      <c r="D21" s="108" t="s">
        <v>210</v>
      </c>
      <c r="E21" s="109">
        <v>0.75</v>
      </c>
      <c r="F21" s="109">
        <v>0.75</v>
      </c>
      <c r="G21" s="109">
        <v>0.75</v>
      </c>
      <c r="H21" s="109">
        <v>0.75</v>
      </c>
      <c r="I21" s="109">
        <v>0</v>
      </c>
      <c r="J21" s="109">
        <v>0</v>
      </c>
    </row>
    <row r="22" spans="1:10" s="13" customFormat="1" ht="20.100000000000001" customHeight="1">
      <c r="A22" s="107" t="s">
        <v>292</v>
      </c>
      <c r="B22" s="108" t="s">
        <v>293</v>
      </c>
      <c r="C22" s="108" t="s">
        <v>293</v>
      </c>
      <c r="D22" s="108" t="s">
        <v>214</v>
      </c>
      <c r="E22" s="109">
        <v>0.24</v>
      </c>
      <c r="F22" s="109">
        <v>0.24</v>
      </c>
      <c r="G22" s="109">
        <v>0.24</v>
      </c>
      <c r="H22" s="109">
        <v>0</v>
      </c>
      <c r="I22" s="109">
        <v>0.24</v>
      </c>
      <c r="J22" s="109">
        <v>0</v>
      </c>
    </row>
    <row r="23" spans="1:10" s="13" customFormat="1" ht="20.100000000000001" customHeight="1">
      <c r="A23" s="107" t="s">
        <v>292</v>
      </c>
      <c r="B23" s="108" t="s">
        <v>293</v>
      </c>
      <c r="C23" s="108" t="s">
        <v>293</v>
      </c>
      <c r="D23" s="108" t="s">
        <v>208</v>
      </c>
      <c r="E23" s="109">
        <v>0.73</v>
      </c>
      <c r="F23" s="109">
        <v>0.73</v>
      </c>
      <c r="G23" s="109">
        <v>0.73</v>
      </c>
      <c r="H23" s="109">
        <v>0.73</v>
      </c>
      <c r="I23" s="109">
        <v>0</v>
      </c>
      <c r="J23" s="109">
        <v>0</v>
      </c>
    </row>
    <row r="24" spans="1:10" s="13" customFormat="1" ht="20.100000000000001" customHeight="1">
      <c r="A24" s="107" t="s">
        <v>292</v>
      </c>
      <c r="B24" s="108" t="s">
        <v>293</v>
      </c>
      <c r="C24" s="108" t="s">
        <v>293</v>
      </c>
      <c r="D24" s="108" t="s">
        <v>207</v>
      </c>
      <c r="E24" s="109">
        <v>4.32</v>
      </c>
      <c r="F24" s="109">
        <v>4.32</v>
      </c>
      <c r="G24" s="109">
        <v>4.32</v>
      </c>
      <c r="H24" s="109">
        <v>4.32</v>
      </c>
      <c r="I24" s="109">
        <v>0</v>
      </c>
      <c r="J24" s="109">
        <v>0</v>
      </c>
    </row>
    <row r="25" spans="1:10" s="13" customFormat="1" ht="20.100000000000001" customHeight="1">
      <c r="A25" s="107" t="s">
        <v>292</v>
      </c>
      <c r="B25" s="108" t="s">
        <v>293</v>
      </c>
      <c r="C25" s="108" t="s">
        <v>293</v>
      </c>
      <c r="D25" s="108" t="s">
        <v>212</v>
      </c>
      <c r="E25" s="109">
        <v>44.89</v>
      </c>
      <c r="F25" s="109">
        <v>44.89</v>
      </c>
      <c r="G25" s="109">
        <v>44.89</v>
      </c>
      <c r="H25" s="109">
        <v>44.89</v>
      </c>
      <c r="I25" s="109">
        <v>0</v>
      </c>
      <c r="J25" s="109">
        <v>0</v>
      </c>
    </row>
    <row r="26" spans="1:10" s="13" customFormat="1" ht="20.100000000000001" customHeight="1">
      <c r="A26" s="107" t="s">
        <v>292</v>
      </c>
      <c r="B26" s="108" t="s">
        <v>293</v>
      </c>
      <c r="C26" s="108" t="s">
        <v>293</v>
      </c>
      <c r="D26" s="108" t="s">
        <v>215</v>
      </c>
      <c r="E26" s="109">
        <v>2.34</v>
      </c>
      <c r="F26" s="109">
        <v>2.34</v>
      </c>
      <c r="G26" s="109">
        <v>2.34</v>
      </c>
      <c r="H26" s="109">
        <v>0</v>
      </c>
      <c r="I26" s="109">
        <v>2.34</v>
      </c>
      <c r="J26" s="109">
        <v>0</v>
      </c>
    </row>
    <row r="27" spans="1:10" s="13" customFormat="1" ht="20.100000000000001" customHeight="1">
      <c r="A27" s="107" t="s">
        <v>292</v>
      </c>
      <c r="B27" s="108" t="s">
        <v>293</v>
      </c>
      <c r="C27" s="108" t="s">
        <v>293</v>
      </c>
      <c r="D27" s="108" t="s">
        <v>204</v>
      </c>
      <c r="E27" s="109">
        <v>1.57</v>
      </c>
      <c r="F27" s="109">
        <v>1.57</v>
      </c>
      <c r="G27" s="109">
        <v>1.57</v>
      </c>
      <c r="H27" s="109">
        <v>1.57</v>
      </c>
      <c r="I27" s="109">
        <v>0</v>
      </c>
      <c r="J27" s="109">
        <v>0</v>
      </c>
    </row>
    <row r="28" spans="1:10" s="13" customFormat="1" ht="20.100000000000001" customHeight="1">
      <c r="A28" s="107" t="s">
        <v>292</v>
      </c>
      <c r="B28" s="108" t="s">
        <v>293</v>
      </c>
      <c r="C28" s="108" t="s">
        <v>293</v>
      </c>
      <c r="D28" s="108" t="s">
        <v>211</v>
      </c>
      <c r="E28" s="109">
        <v>0.38</v>
      </c>
      <c r="F28" s="109">
        <v>0.38</v>
      </c>
      <c r="G28" s="109">
        <v>0.38</v>
      </c>
      <c r="H28" s="109">
        <v>0.38</v>
      </c>
      <c r="I28" s="109">
        <v>0</v>
      </c>
      <c r="J28" s="109">
        <v>0</v>
      </c>
    </row>
    <row r="29" spans="1:10" s="13" customFormat="1" ht="20.100000000000001" customHeight="1">
      <c r="A29" s="107" t="s">
        <v>292</v>
      </c>
      <c r="B29" s="108" t="s">
        <v>293</v>
      </c>
      <c r="C29" s="108" t="s">
        <v>293</v>
      </c>
      <c r="D29" s="108" t="s">
        <v>216</v>
      </c>
      <c r="E29" s="109">
        <v>3</v>
      </c>
      <c r="F29" s="109">
        <v>3</v>
      </c>
      <c r="G29" s="109">
        <v>0</v>
      </c>
      <c r="H29" s="109">
        <v>0</v>
      </c>
      <c r="I29" s="109">
        <v>0</v>
      </c>
      <c r="J29" s="109">
        <v>3</v>
      </c>
    </row>
    <row r="30" spans="1:10" s="13" customFormat="1" ht="20.100000000000001" customHeight="1">
      <c r="A30" s="107"/>
      <c r="B30" s="108"/>
      <c r="C30" s="108" t="s">
        <v>219</v>
      </c>
      <c r="D30" s="108" t="s">
        <v>218</v>
      </c>
      <c r="E30" s="109">
        <f t="shared" ref="E30:J30" si="5">SUM(E31:E43)</f>
        <v>448.35000000000008</v>
      </c>
      <c r="F30" s="109">
        <f t="shared" si="5"/>
        <v>448.35000000000008</v>
      </c>
      <c r="G30" s="109">
        <f t="shared" si="5"/>
        <v>448.35000000000008</v>
      </c>
      <c r="H30" s="109">
        <f t="shared" si="5"/>
        <v>433.1400000000001</v>
      </c>
      <c r="I30" s="109">
        <f t="shared" si="5"/>
        <v>15.21</v>
      </c>
      <c r="J30" s="109">
        <f t="shared" si="5"/>
        <v>0</v>
      </c>
    </row>
    <row r="31" spans="1:10" s="13" customFormat="1" ht="20.100000000000001" customHeight="1">
      <c r="A31" s="107" t="s">
        <v>292</v>
      </c>
      <c r="B31" s="108" t="s">
        <v>293</v>
      </c>
      <c r="C31" s="108" t="s">
        <v>294</v>
      </c>
      <c r="D31" s="108" t="s">
        <v>207</v>
      </c>
      <c r="E31" s="109">
        <v>60.48</v>
      </c>
      <c r="F31" s="109">
        <v>60.48</v>
      </c>
      <c r="G31" s="109">
        <v>60.48</v>
      </c>
      <c r="H31" s="109">
        <v>60.48</v>
      </c>
      <c r="I31" s="109">
        <v>0</v>
      </c>
      <c r="J31" s="109">
        <v>0</v>
      </c>
    </row>
    <row r="32" spans="1:10" ht="20.100000000000001" customHeight="1">
      <c r="A32" s="107" t="s">
        <v>292</v>
      </c>
      <c r="B32" s="108" t="s">
        <v>293</v>
      </c>
      <c r="C32" s="108" t="s">
        <v>294</v>
      </c>
      <c r="D32" s="108" t="s">
        <v>222</v>
      </c>
      <c r="E32" s="109">
        <v>28.67</v>
      </c>
      <c r="F32" s="109">
        <v>28.67</v>
      </c>
      <c r="G32" s="109">
        <v>28.67</v>
      </c>
      <c r="H32" s="109">
        <v>28.67</v>
      </c>
      <c r="I32" s="109">
        <v>0</v>
      </c>
      <c r="J32" s="109">
        <v>0</v>
      </c>
    </row>
    <row r="33" spans="1:10" ht="20.100000000000001" customHeight="1">
      <c r="A33" s="107" t="s">
        <v>292</v>
      </c>
      <c r="B33" s="108" t="s">
        <v>293</v>
      </c>
      <c r="C33" s="108" t="s">
        <v>294</v>
      </c>
      <c r="D33" s="108" t="s">
        <v>220</v>
      </c>
      <c r="E33" s="109">
        <v>188.27</v>
      </c>
      <c r="F33" s="109">
        <v>188.27</v>
      </c>
      <c r="G33" s="109">
        <v>188.27</v>
      </c>
      <c r="H33" s="109">
        <v>188.27</v>
      </c>
      <c r="I33" s="109">
        <v>0</v>
      </c>
      <c r="J33" s="109">
        <v>0</v>
      </c>
    </row>
    <row r="34" spans="1:10" ht="20.100000000000001" customHeight="1">
      <c r="A34" s="107" t="s">
        <v>292</v>
      </c>
      <c r="B34" s="108" t="s">
        <v>293</v>
      </c>
      <c r="C34" s="108" t="s">
        <v>294</v>
      </c>
      <c r="D34" s="108" t="s">
        <v>223</v>
      </c>
      <c r="E34" s="109">
        <v>0.91</v>
      </c>
      <c r="F34" s="109">
        <v>0.91</v>
      </c>
      <c r="G34" s="109">
        <v>0.91</v>
      </c>
      <c r="H34" s="109">
        <v>0.91</v>
      </c>
      <c r="I34" s="109">
        <v>0</v>
      </c>
      <c r="J34" s="109">
        <v>0</v>
      </c>
    </row>
    <row r="35" spans="1:10" ht="20.100000000000001" customHeight="1">
      <c r="A35" s="107" t="s">
        <v>292</v>
      </c>
      <c r="B35" s="108" t="s">
        <v>293</v>
      </c>
      <c r="C35" s="108" t="s">
        <v>294</v>
      </c>
      <c r="D35" s="108" t="s">
        <v>210</v>
      </c>
      <c r="E35" s="109">
        <v>11.39</v>
      </c>
      <c r="F35" s="109">
        <v>11.39</v>
      </c>
      <c r="G35" s="109">
        <v>11.39</v>
      </c>
      <c r="H35" s="109">
        <v>11.39</v>
      </c>
      <c r="I35" s="109">
        <v>0</v>
      </c>
      <c r="J35" s="109">
        <v>0</v>
      </c>
    </row>
    <row r="36" spans="1:10" ht="20.100000000000001" customHeight="1">
      <c r="A36" s="107" t="s">
        <v>292</v>
      </c>
      <c r="B36" s="108" t="s">
        <v>293</v>
      </c>
      <c r="C36" s="108" t="s">
        <v>294</v>
      </c>
      <c r="D36" s="108" t="s">
        <v>209</v>
      </c>
      <c r="E36" s="109">
        <v>11.22</v>
      </c>
      <c r="F36" s="109">
        <v>11.22</v>
      </c>
      <c r="G36" s="109">
        <v>11.22</v>
      </c>
      <c r="H36" s="109">
        <v>11.22</v>
      </c>
      <c r="I36" s="109">
        <v>0</v>
      </c>
      <c r="J36" s="109">
        <v>0</v>
      </c>
    </row>
    <row r="37" spans="1:10" ht="20.100000000000001" customHeight="1">
      <c r="A37" s="107" t="s">
        <v>292</v>
      </c>
      <c r="B37" s="108" t="s">
        <v>293</v>
      </c>
      <c r="C37" s="108" t="s">
        <v>294</v>
      </c>
      <c r="D37" s="108" t="s">
        <v>204</v>
      </c>
      <c r="E37" s="109">
        <v>23.73</v>
      </c>
      <c r="F37" s="109">
        <v>23.73</v>
      </c>
      <c r="G37" s="109">
        <v>23.73</v>
      </c>
      <c r="H37" s="109">
        <v>23.73</v>
      </c>
      <c r="I37" s="109">
        <v>0</v>
      </c>
      <c r="J37" s="109">
        <v>0</v>
      </c>
    </row>
    <row r="38" spans="1:10" ht="20.100000000000001" customHeight="1">
      <c r="A38" s="107" t="s">
        <v>292</v>
      </c>
      <c r="B38" s="108" t="s">
        <v>293</v>
      </c>
      <c r="C38" s="108" t="s">
        <v>294</v>
      </c>
      <c r="D38" s="108" t="s">
        <v>208</v>
      </c>
      <c r="E38" s="109">
        <v>4.8600000000000003</v>
      </c>
      <c r="F38" s="109">
        <v>4.8600000000000003</v>
      </c>
      <c r="G38" s="109">
        <v>4.8600000000000003</v>
      </c>
      <c r="H38" s="109">
        <v>4.8600000000000003</v>
      </c>
      <c r="I38" s="109">
        <v>0</v>
      </c>
      <c r="J38" s="109">
        <v>0</v>
      </c>
    </row>
    <row r="39" spans="1:10" ht="20.100000000000001" customHeight="1">
      <c r="A39" s="107" t="s">
        <v>292</v>
      </c>
      <c r="B39" s="108" t="s">
        <v>293</v>
      </c>
      <c r="C39" s="108" t="s">
        <v>294</v>
      </c>
      <c r="D39" s="108" t="s">
        <v>221</v>
      </c>
      <c r="E39" s="109">
        <v>66.92</v>
      </c>
      <c r="F39" s="109">
        <v>66.92</v>
      </c>
      <c r="G39" s="109">
        <v>66.92</v>
      </c>
      <c r="H39" s="109">
        <v>66.92</v>
      </c>
      <c r="I39" s="109">
        <v>0</v>
      </c>
      <c r="J39" s="109">
        <v>0</v>
      </c>
    </row>
    <row r="40" spans="1:10" ht="20.100000000000001" customHeight="1">
      <c r="A40" s="107" t="s">
        <v>292</v>
      </c>
      <c r="B40" s="108" t="s">
        <v>293</v>
      </c>
      <c r="C40" s="108" t="s">
        <v>294</v>
      </c>
      <c r="D40" s="108" t="s">
        <v>205</v>
      </c>
      <c r="E40" s="109">
        <v>7.26</v>
      </c>
      <c r="F40" s="109">
        <v>7.26</v>
      </c>
      <c r="G40" s="109">
        <v>7.26</v>
      </c>
      <c r="H40" s="109">
        <v>7.26</v>
      </c>
      <c r="I40" s="109">
        <v>0</v>
      </c>
      <c r="J40" s="109">
        <v>0</v>
      </c>
    </row>
    <row r="41" spans="1:10" ht="20.100000000000001" customHeight="1">
      <c r="A41" s="107" t="s">
        <v>292</v>
      </c>
      <c r="B41" s="108" t="s">
        <v>293</v>
      </c>
      <c r="C41" s="108" t="s">
        <v>294</v>
      </c>
      <c r="D41" s="108" t="s">
        <v>211</v>
      </c>
      <c r="E41" s="109">
        <v>5.7</v>
      </c>
      <c r="F41" s="109">
        <v>5.7</v>
      </c>
      <c r="G41" s="109">
        <v>5.7</v>
      </c>
      <c r="H41" s="109">
        <v>5.7</v>
      </c>
      <c r="I41" s="109">
        <v>0</v>
      </c>
      <c r="J41" s="109">
        <v>0</v>
      </c>
    </row>
    <row r="42" spans="1:10" ht="20.100000000000001" customHeight="1">
      <c r="A42" s="107" t="s">
        <v>292</v>
      </c>
      <c r="B42" s="108" t="s">
        <v>293</v>
      </c>
      <c r="C42" s="108" t="s">
        <v>294</v>
      </c>
      <c r="D42" s="108" t="s">
        <v>206</v>
      </c>
      <c r="E42" s="109">
        <v>23.73</v>
      </c>
      <c r="F42" s="109">
        <v>23.73</v>
      </c>
      <c r="G42" s="109">
        <v>23.73</v>
      </c>
      <c r="H42" s="109">
        <v>23.73</v>
      </c>
      <c r="I42" s="109">
        <v>0</v>
      </c>
      <c r="J42" s="109">
        <v>0</v>
      </c>
    </row>
    <row r="43" spans="1:10" ht="20.100000000000001" customHeight="1">
      <c r="A43" s="107" t="s">
        <v>292</v>
      </c>
      <c r="B43" s="108" t="s">
        <v>293</v>
      </c>
      <c r="C43" s="108" t="s">
        <v>294</v>
      </c>
      <c r="D43" s="108" t="s">
        <v>213</v>
      </c>
      <c r="E43" s="109">
        <v>15.21</v>
      </c>
      <c r="F43" s="109">
        <v>15.21</v>
      </c>
      <c r="G43" s="109">
        <v>15.21</v>
      </c>
      <c r="H43" s="109">
        <v>0</v>
      </c>
      <c r="I43" s="109">
        <v>15.21</v>
      </c>
      <c r="J43" s="109">
        <v>0</v>
      </c>
    </row>
    <row r="44" spans="1:10" ht="20.100000000000001" customHeight="1">
      <c r="A44" s="107"/>
      <c r="B44" s="108" t="s">
        <v>226</v>
      </c>
      <c r="C44" s="108"/>
      <c r="D44" s="108" t="s">
        <v>224</v>
      </c>
      <c r="E44" s="109">
        <f t="shared" ref="E44:J44" si="6">E45+E49+E226+E290</f>
        <v>12744.339999999997</v>
      </c>
      <c r="F44" s="109">
        <f t="shared" si="6"/>
        <v>12744.339999999997</v>
      </c>
      <c r="G44" s="109">
        <f t="shared" si="6"/>
        <v>11863.329999999998</v>
      </c>
      <c r="H44" s="109">
        <f t="shared" si="6"/>
        <v>10816.569999999998</v>
      </c>
      <c r="I44" s="109">
        <f t="shared" si="6"/>
        <v>1046.7600000000002</v>
      </c>
      <c r="J44" s="109">
        <f t="shared" si="6"/>
        <v>881.01</v>
      </c>
    </row>
    <row r="45" spans="1:10" ht="20.100000000000001" customHeight="1">
      <c r="A45" s="107"/>
      <c r="B45" s="108"/>
      <c r="C45" s="108" t="s">
        <v>202</v>
      </c>
      <c r="D45" s="108" t="s">
        <v>225</v>
      </c>
      <c r="E45" s="109">
        <f t="shared" ref="E45:J45" si="7">SUM(E46:E48)</f>
        <v>360.57</v>
      </c>
      <c r="F45" s="109">
        <f t="shared" si="7"/>
        <v>360.57</v>
      </c>
      <c r="G45" s="109">
        <f t="shared" si="7"/>
        <v>0</v>
      </c>
      <c r="H45" s="109">
        <f t="shared" si="7"/>
        <v>0</v>
      </c>
      <c r="I45" s="109">
        <f t="shared" si="7"/>
        <v>0</v>
      </c>
      <c r="J45" s="109">
        <f t="shared" si="7"/>
        <v>360.57</v>
      </c>
    </row>
    <row r="46" spans="1:10" ht="20.100000000000001" customHeight="1">
      <c r="A46" s="107" t="s">
        <v>292</v>
      </c>
      <c r="B46" s="108" t="s">
        <v>295</v>
      </c>
      <c r="C46" s="108" t="s">
        <v>293</v>
      </c>
      <c r="D46" s="108" t="s">
        <v>229</v>
      </c>
      <c r="E46" s="109">
        <v>276</v>
      </c>
      <c r="F46" s="109">
        <v>276</v>
      </c>
      <c r="G46" s="109">
        <v>0</v>
      </c>
      <c r="H46" s="109">
        <v>0</v>
      </c>
      <c r="I46" s="109">
        <v>0</v>
      </c>
      <c r="J46" s="109">
        <v>276</v>
      </c>
    </row>
    <row r="47" spans="1:10" ht="20.100000000000001" customHeight="1">
      <c r="A47" s="107" t="s">
        <v>292</v>
      </c>
      <c r="B47" s="108" t="s">
        <v>295</v>
      </c>
      <c r="C47" s="108" t="s">
        <v>293</v>
      </c>
      <c r="D47" s="108" t="s">
        <v>228</v>
      </c>
      <c r="E47" s="109">
        <v>81</v>
      </c>
      <c r="F47" s="109">
        <v>81</v>
      </c>
      <c r="G47" s="109">
        <v>0</v>
      </c>
      <c r="H47" s="109">
        <v>0</v>
      </c>
      <c r="I47" s="109">
        <v>0</v>
      </c>
      <c r="J47" s="109">
        <v>81</v>
      </c>
    </row>
    <row r="48" spans="1:10" ht="20.100000000000001" customHeight="1">
      <c r="A48" s="107" t="s">
        <v>292</v>
      </c>
      <c r="B48" s="108" t="s">
        <v>295</v>
      </c>
      <c r="C48" s="108" t="s">
        <v>293</v>
      </c>
      <c r="D48" s="108" t="s">
        <v>227</v>
      </c>
      <c r="E48" s="109">
        <v>3.57</v>
      </c>
      <c r="F48" s="109">
        <v>3.57</v>
      </c>
      <c r="G48" s="109">
        <v>0</v>
      </c>
      <c r="H48" s="109">
        <v>0</v>
      </c>
      <c r="I48" s="109">
        <v>0</v>
      </c>
      <c r="J48" s="109">
        <v>3.57</v>
      </c>
    </row>
    <row r="49" spans="1:10" ht="20.100000000000001" customHeight="1">
      <c r="A49" s="107"/>
      <c r="B49" s="108"/>
      <c r="C49" s="108" t="s">
        <v>226</v>
      </c>
      <c r="D49" s="108" t="s">
        <v>230</v>
      </c>
      <c r="E49" s="109">
        <f t="shared" ref="E49:J49" si="8">SUM(E50:E225)</f>
        <v>5565.4799999999987</v>
      </c>
      <c r="F49" s="109">
        <f t="shared" si="8"/>
        <v>5565.4799999999987</v>
      </c>
      <c r="G49" s="109">
        <f t="shared" si="8"/>
        <v>5461.2299999999987</v>
      </c>
      <c r="H49" s="109">
        <f t="shared" si="8"/>
        <v>4966.55</v>
      </c>
      <c r="I49" s="109">
        <f t="shared" si="8"/>
        <v>494.68000000000006</v>
      </c>
      <c r="J49" s="109">
        <f t="shared" si="8"/>
        <v>104.25</v>
      </c>
    </row>
    <row r="50" spans="1:10" ht="20.100000000000001" customHeight="1">
      <c r="A50" s="107" t="s">
        <v>292</v>
      </c>
      <c r="B50" s="108" t="s">
        <v>295</v>
      </c>
      <c r="C50" s="108" t="s">
        <v>295</v>
      </c>
      <c r="D50" s="108" t="s">
        <v>236</v>
      </c>
      <c r="E50" s="109">
        <v>10</v>
      </c>
      <c r="F50" s="109">
        <v>10</v>
      </c>
      <c r="G50" s="109">
        <v>0</v>
      </c>
      <c r="H50" s="109">
        <v>0</v>
      </c>
      <c r="I50" s="109">
        <v>0</v>
      </c>
      <c r="J50" s="109">
        <v>10</v>
      </c>
    </row>
    <row r="51" spans="1:10" ht="20.100000000000001" customHeight="1">
      <c r="A51" s="107" t="s">
        <v>292</v>
      </c>
      <c r="B51" s="108" t="s">
        <v>295</v>
      </c>
      <c r="C51" s="108" t="s">
        <v>295</v>
      </c>
      <c r="D51" s="108" t="s">
        <v>237</v>
      </c>
      <c r="E51" s="109">
        <v>18.61</v>
      </c>
      <c r="F51" s="109">
        <v>18.61</v>
      </c>
      <c r="G51" s="109">
        <v>0</v>
      </c>
      <c r="H51" s="109">
        <v>0</v>
      </c>
      <c r="I51" s="109">
        <v>0</v>
      </c>
      <c r="J51" s="109">
        <v>18.61</v>
      </c>
    </row>
    <row r="52" spans="1:10" ht="20.100000000000001" customHeight="1">
      <c r="A52" s="107" t="s">
        <v>292</v>
      </c>
      <c r="B52" s="108" t="s">
        <v>295</v>
      </c>
      <c r="C52" s="108" t="s">
        <v>295</v>
      </c>
      <c r="D52" s="108" t="s">
        <v>233</v>
      </c>
      <c r="E52" s="109">
        <v>15</v>
      </c>
      <c r="F52" s="109">
        <v>15</v>
      </c>
      <c r="G52" s="109">
        <v>0</v>
      </c>
      <c r="H52" s="109">
        <v>0</v>
      </c>
      <c r="I52" s="109">
        <v>0</v>
      </c>
      <c r="J52" s="109">
        <v>15</v>
      </c>
    </row>
    <row r="53" spans="1:10" ht="20.100000000000001" customHeight="1">
      <c r="A53" s="107" t="s">
        <v>292</v>
      </c>
      <c r="B53" s="108" t="s">
        <v>295</v>
      </c>
      <c r="C53" s="108" t="s">
        <v>295</v>
      </c>
      <c r="D53" s="108" t="s">
        <v>235</v>
      </c>
      <c r="E53" s="109">
        <v>20</v>
      </c>
      <c r="F53" s="109">
        <v>20</v>
      </c>
      <c r="G53" s="109">
        <v>0</v>
      </c>
      <c r="H53" s="109">
        <v>0</v>
      </c>
      <c r="I53" s="109">
        <v>0</v>
      </c>
      <c r="J53" s="109">
        <v>20</v>
      </c>
    </row>
    <row r="54" spans="1:10" ht="20.100000000000001" customHeight="1">
      <c r="A54" s="107" t="s">
        <v>292</v>
      </c>
      <c r="B54" s="108" t="s">
        <v>295</v>
      </c>
      <c r="C54" s="108" t="s">
        <v>295</v>
      </c>
      <c r="D54" s="108" t="s">
        <v>234</v>
      </c>
      <c r="E54" s="109">
        <v>17</v>
      </c>
      <c r="F54" s="109">
        <v>17</v>
      </c>
      <c r="G54" s="109">
        <v>0</v>
      </c>
      <c r="H54" s="109">
        <v>0</v>
      </c>
      <c r="I54" s="109">
        <v>0</v>
      </c>
      <c r="J54" s="109">
        <v>17</v>
      </c>
    </row>
    <row r="55" spans="1:10" ht="20.100000000000001" customHeight="1">
      <c r="A55" s="107" t="s">
        <v>292</v>
      </c>
      <c r="B55" s="108" t="s">
        <v>295</v>
      </c>
      <c r="C55" s="108" t="s">
        <v>295</v>
      </c>
      <c r="D55" s="108" t="s">
        <v>238</v>
      </c>
      <c r="E55" s="109">
        <v>23.64</v>
      </c>
      <c r="F55" s="109">
        <v>23.64</v>
      </c>
      <c r="G55" s="109">
        <v>0</v>
      </c>
      <c r="H55" s="109">
        <v>0</v>
      </c>
      <c r="I55" s="109">
        <v>0</v>
      </c>
      <c r="J55" s="109">
        <v>23.64</v>
      </c>
    </row>
    <row r="56" spans="1:10" ht="20.100000000000001" customHeight="1">
      <c r="A56" s="107" t="s">
        <v>292</v>
      </c>
      <c r="B56" s="108" t="s">
        <v>295</v>
      </c>
      <c r="C56" s="108" t="s">
        <v>295</v>
      </c>
      <c r="D56" s="108" t="s">
        <v>211</v>
      </c>
      <c r="E56" s="109">
        <v>8.92</v>
      </c>
      <c r="F56" s="109">
        <v>8.92</v>
      </c>
      <c r="G56" s="109">
        <v>8.92</v>
      </c>
      <c r="H56" s="109">
        <v>8.92</v>
      </c>
      <c r="I56" s="109">
        <v>0</v>
      </c>
      <c r="J56" s="109">
        <v>0</v>
      </c>
    </row>
    <row r="57" spans="1:10" ht="20.100000000000001" customHeight="1">
      <c r="A57" s="107" t="s">
        <v>292</v>
      </c>
      <c r="B57" s="108" t="s">
        <v>295</v>
      </c>
      <c r="C57" s="108" t="s">
        <v>295</v>
      </c>
      <c r="D57" s="108" t="s">
        <v>232</v>
      </c>
      <c r="E57" s="109">
        <v>36.659999999999997</v>
      </c>
      <c r="F57" s="109">
        <v>36.659999999999997</v>
      </c>
      <c r="G57" s="109">
        <v>36.659999999999997</v>
      </c>
      <c r="H57" s="109">
        <v>0</v>
      </c>
      <c r="I57" s="109">
        <v>36.659999999999997</v>
      </c>
      <c r="J57" s="109">
        <v>0</v>
      </c>
    </row>
    <row r="58" spans="1:10" ht="20.100000000000001" customHeight="1">
      <c r="A58" s="107" t="s">
        <v>292</v>
      </c>
      <c r="B58" s="108" t="s">
        <v>295</v>
      </c>
      <c r="C58" s="108" t="s">
        <v>295</v>
      </c>
      <c r="D58" s="108" t="s">
        <v>208</v>
      </c>
      <c r="E58" s="109">
        <v>15.93</v>
      </c>
      <c r="F58" s="109">
        <v>15.93</v>
      </c>
      <c r="G58" s="109">
        <v>15.93</v>
      </c>
      <c r="H58" s="109">
        <v>15.93</v>
      </c>
      <c r="I58" s="109">
        <v>0</v>
      </c>
      <c r="J58" s="109">
        <v>0</v>
      </c>
    </row>
    <row r="59" spans="1:10" ht="20.100000000000001" customHeight="1">
      <c r="A59" s="107" t="s">
        <v>292</v>
      </c>
      <c r="B59" s="108" t="s">
        <v>295</v>
      </c>
      <c r="C59" s="108" t="s">
        <v>295</v>
      </c>
      <c r="D59" s="108" t="s">
        <v>205</v>
      </c>
      <c r="E59" s="109">
        <v>11.79</v>
      </c>
      <c r="F59" s="109">
        <v>11.79</v>
      </c>
      <c r="G59" s="109">
        <v>11.79</v>
      </c>
      <c r="H59" s="109">
        <v>11.79</v>
      </c>
      <c r="I59" s="109">
        <v>0</v>
      </c>
      <c r="J59" s="109">
        <v>0</v>
      </c>
    </row>
    <row r="60" spans="1:10" ht="20.100000000000001" customHeight="1">
      <c r="A60" s="107" t="s">
        <v>292</v>
      </c>
      <c r="B60" s="108" t="s">
        <v>295</v>
      </c>
      <c r="C60" s="108" t="s">
        <v>295</v>
      </c>
      <c r="D60" s="108" t="s">
        <v>223</v>
      </c>
      <c r="E60" s="109">
        <v>12.07</v>
      </c>
      <c r="F60" s="109">
        <v>12.07</v>
      </c>
      <c r="G60" s="109">
        <v>12.07</v>
      </c>
      <c r="H60" s="109">
        <v>12.07</v>
      </c>
      <c r="I60" s="109">
        <v>0</v>
      </c>
      <c r="J60" s="109">
        <v>0</v>
      </c>
    </row>
    <row r="61" spans="1:10" ht="20.100000000000001" customHeight="1">
      <c r="A61" s="107" t="s">
        <v>292</v>
      </c>
      <c r="B61" s="108" t="s">
        <v>295</v>
      </c>
      <c r="C61" s="108" t="s">
        <v>295</v>
      </c>
      <c r="D61" s="108" t="s">
        <v>222</v>
      </c>
      <c r="E61" s="109">
        <v>49.37</v>
      </c>
      <c r="F61" s="109">
        <v>49.37</v>
      </c>
      <c r="G61" s="109">
        <v>49.37</v>
      </c>
      <c r="H61" s="109">
        <v>49.37</v>
      </c>
      <c r="I61" s="109">
        <v>0</v>
      </c>
      <c r="J61" s="109">
        <v>0</v>
      </c>
    </row>
    <row r="62" spans="1:10" ht="20.100000000000001" customHeight="1">
      <c r="A62" s="107" t="s">
        <v>292</v>
      </c>
      <c r="B62" s="108" t="s">
        <v>295</v>
      </c>
      <c r="C62" s="108" t="s">
        <v>295</v>
      </c>
      <c r="D62" s="108" t="s">
        <v>206</v>
      </c>
      <c r="E62" s="109">
        <v>37.159999999999997</v>
      </c>
      <c r="F62" s="109">
        <v>37.159999999999997</v>
      </c>
      <c r="G62" s="109">
        <v>37.159999999999997</v>
      </c>
      <c r="H62" s="109">
        <v>37.159999999999997</v>
      </c>
      <c r="I62" s="109">
        <v>0</v>
      </c>
      <c r="J62" s="109">
        <v>0</v>
      </c>
    </row>
    <row r="63" spans="1:10" ht="20.100000000000001" customHeight="1">
      <c r="A63" s="107" t="s">
        <v>292</v>
      </c>
      <c r="B63" s="108" t="s">
        <v>295</v>
      </c>
      <c r="C63" s="108" t="s">
        <v>295</v>
      </c>
      <c r="D63" s="108" t="s">
        <v>221</v>
      </c>
      <c r="E63" s="109">
        <v>107.34</v>
      </c>
      <c r="F63" s="109">
        <v>107.34</v>
      </c>
      <c r="G63" s="109">
        <v>107.34</v>
      </c>
      <c r="H63" s="109">
        <v>107.34</v>
      </c>
      <c r="I63" s="109">
        <v>0</v>
      </c>
      <c r="J63" s="109">
        <v>0</v>
      </c>
    </row>
    <row r="64" spans="1:10" ht="20.100000000000001" customHeight="1">
      <c r="A64" s="107" t="s">
        <v>292</v>
      </c>
      <c r="B64" s="108" t="s">
        <v>295</v>
      </c>
      <c r="C64" s="108" t="s">
        <v>295</v>
      </c>
      <c r="D64" s="108" t="s">
        <v>209</v>
      </c>
      <c r="E64" s="109">
        <v>3.14</v>
      </c>
      <c r="F64" s="109">
        <v>3.14</v>
      </c>
      <c r="G64" s="109">
        <v>3.14</v>
      </c>
      <c r="H64" s="109">
        <v>3.14</v>
      </c>
      <c r="I64" s="109">
        <v>0</v>
      </c>
      <c r="J64" s="109">
        <v>0</v>
      </c>
    </row>
    <row r="65" spans="1:10" ht="20.100000000000001" customHeight="1">
      <c r="A65" s="107" t="s">
        <v>292</v>
      </c>
      <c r="B65" s="108" t="s">
        <v>295</v>
      </c>
      <c r="C65" s="108" t="s">
        <v>295</v>
      </c>
      <c r="D65" s="108" t="s">
        <v>204</v>
      </c>
      <c r="E65" s="109">
        <v>37.159999999999997</v>
      </c>
      <c r="F65" s="109">
        <v>37.159999999999997</v>
      </c>
      <c r="G65" s="109">
        <v>37.159999999999997</v>
      </c>
      <c r="H65" s="109">
        <v>37.159999999999997</v>
      </c>
      <c r="I65" s="109">
        <v>0</v>
      </c>
      <c r="J65" s="109">
        <v>0</v>
      </c>
    </row>
    <row r="66" spans="1:10" ht="20.100000000000001" customHeight="1">
      <c r="A66" s="107" t="s">
        <v>292</v>
      </c>
      <c r="B66" s="108" t="s">
        <v>295</v>
      </c>
      <c r="C66" s="108" t="s">
        <v>295</v>
      </c>
      <c r="D66" s="108" t="s">
        <v>220</v>
      </c>
      <c r="E66" s="109">
        <v>277.14</v>
      </c>
      <c r="F66" s="109">
        <v>277.14</v>
      </c>
      <c r="G66" s="109">
        <v>277.14</v>
      </c>
      <c r="H66" s="109">
        <v>277.14</v>
      </c>
      <c r="I66" s="109">
        <v>0</v>
      </c>
      <c r="J66" s="109">
        <v>0</v>
      </c>
    </row>
    <row r="67" spans="1:10" ht="20.100000000000001" customHeight="1">
      <c r="A67" s="107" t="s">
        <v>292</v>
      </c>
      <c r="B67" s="108" t="s">
        <v>295</v>
      </c>
      <c r="C67" s="108" t="s">
        <v>295</v>
      </c>
      <c r="D67" s="108" t="s">
        <v>210</v>
      </c>
      <c r="E67" s="109">
        <v>17.84</v>
      </c>
      <c r="F67" s="109">
        <v>17.84</v>
      </c>
      <c r="G67" s="109">
        <v>17.84</v>
      </c>
      <c r="H67" s="109">
        <v>17.84</v>
      </c>
      <c r="I67" s="109">
        <v>0</v>
      </c>
      <c r="J67" s="109">
        <v>0</v>
      </c>
    </row>
    <row r="68" spans="1:10" ht="20.100000000000001" customHeight="1">
      <c r="A68" s="107" t="s">
        <v>292</v>
      </c>
      <c r="B68" s="108" t="s">
        <v>295</v>
      </c>
      <c r="C68" s="108" t="s">
        <v>295</v>
      </c>
      <c r="D68" s="108" t="s">
        <v>207</v>
      </c>
      <c r="E68" s="109">
        <v>109.44</v>
      </c>
      <c r="F68" s="109">
        <v>109.44</v>
      </c>
      <c r="G68" s="109">
        <v>109.44</v>
      </c>
      <c r="H68" s="109">
        <v>109.44</v>
      </c>
      <c r="I68" s="109">
        <v>0</v>
      </c>
      <c r="J68" s="109">
        <v>0</v>
      </c>
    </row>
    <row r="69" spans="1:10" ht="20.100000000000001" customHeight="1">
      <c r="A69" s="107" t="s">
        <v>292</v>
      </c>
      <c r="B69" s="108" t="s">
        <v>295</v>
      </c>
      <c r="C69" s="108" t="s">
        <v>295</v>
      </c>
      <c r="D69" s="108" t="s">
        <v>232</v>
      </c>
      <c r="E69" s="109">
        <v>105.62</v>
      </c>
      <c r="F69" s="109">
        <v>105.62</v>
      </c>
      <c r="G69" s="109">
        <v>105.62</v>
      </c>
      <c r="H69" s="109">
        <v>0</v>
      </c>
      <c r="I69" s="109">
        <v>105.62</v>
      </c>
      <c r="J69" s="109">
        <v>0</v>
      </c>
    </row>
    <row r="70" spans="1:10" ht="20.100000000000001" customHeight="1">
      <c r="A70" s="107" t="s">
        <v>292</v>
      </c>
      <c r="B70" s="108" t="s">
        <v>295</v>
      </c>
      <c r="C70" s="108" t="s">
        <v>295</v>
      </c>
      <c r="D70" s="108" t="s">
        <v>211</v>
      </c>
      <c r="E70" s="109">
        <v>9.57</v>
      </c>
      <c r="F70" s="109">
        <v>9.57</v>
      </c>
      <c r="G70" s="109">
        <v>9.57</v>
      </c>
      <c r="H70" s="109">
        <v>9.57</v>
      </c>
      <c r="I70" s="109">
        <v>0</v>
      </c>
      <c r="J70" s="109">
        <v>0</v>
      </c>
    </row>
    <row r="71" spans="1:10" ht="20.100000000000001" customHeight="1">
      <c r="A71" s="107" t="s">
        <v>292</v>
      </c>
      <c r="B71" s="108" t="s">
        <v>295</v>
      </c>
      <c r="C71" s="108" t="s">
        <v>295</v>
      </c>
      <c r="D71" s="108" t="s">
        <v>208</v>
      </c>
      <c r="E71" s="109">
        <v>8.9700000000000006</v>
      </c>
      <c r="F71" s="109">
        <v>8.9700000000000006</v>
      </c>
      <c r="G71" s="109">
        <v>8.9700000000000006</v>
      </c>
      <c r="H71" s="109">
        <v>8.9700000000000006</v>
      </c>
      <c r="I71" s="109">
        <v>0</v>
      </c>
      <c r="J71" s="109">
        <v>0</v>
      </c>
    </row>
    <row r="72" spans="1:10" ht="20.100000000000001" customHeight="1">
      <c r="A72" s="107" t="s">
        <v>292</v>
      </c>
      <c r="B72" s="108" t="s">
        <v>295</v>
      </c>
      <c r="C72" s="108" t="s">
        <v>295</v>
      </c>
      <c r="D72" s="108" t="s">
        <v>204</v>
      </c>
      <c r="E72" s="109">
        <v>39.86</v>
      </c>
      <c r="F72" s="109">
        <v>39.86</v>
      </c>
      <c r="G72" s="109">
        <v>39.86</v>
      </c>
      <c r="H72" s="109">
        <v>39.86</v>
      </c>
      <c r="I72" s="109">
        <v>0</v>
      </c>
      <c r="J72" s="109">
        <v>0</v>
      </c>
    </row>
    <row r="73" spans="1:10" ht="20.100000000000001" customHeight="1">
      <c r="A73" s="107" t="s">
        <v>292</v>
      </c>
      <c r="B73" s="108" t="s">
        <v>295</v>
      </c>
      <c r="C73" s="108" t="s">
        <v>295</v>
      </c>
      <c r="D73" s="108" t="s">
        <v>209</v>
      </c>
      <c r="E73" s="109">
        <v>20.73</v>
      </c>
      <c r="F73" s="109">
        <v>20.73</v>
      </c>
      <c r="G73" s="109">
        <v>20.73</v>
      </c>
      <c r="H73" s="109">
        <v>20.73</v>
      </c>
      <c r="I73" s="109">
        <v>0</v>
      </c>
      <c r="J73" s="109">
        <v>0</v>
      </c>
    </row>
    <row r="74" spans="1:10" ht="20.100000000000001" customHeight="1">
      <c r="A74" s="107" t="s">
        <v>292</v>
      </c>
      <c r="B74" s="108" t="s">
        <v>295</v>
      </c>
      <c r="C74" s="108" t="s">
        <v>295</v>
      </c>
      <c r="D74" s="108" t="s">
        <v>223</v>
      </c>
      <c r="E74" s="109">
        <v>1.61</v>
      </c>
      <c r="F74" s="109">
        <v>1.61</v>
      </c>
      <c r="G74" s="109">
        <v>1.61</v>
      </c>
      <c r="H74" s="109">
        <v>1.61</v>
      </c>
      <c r="I74" s="109">
        <v>0</v>
      </c>
      <c r="J74" s="109">
        <v>0</v>
      </c>
    </row>
    <row r="75" spans="1:10" ht="20.100000000000001" customHeight="1">
      <c r="A75" s="107" t="s">
        <v>292</v>
      </c>
      <c r="B75" s="108" t="s">
        <v>295</v>
      </c>
      <c r="C75" s="108" t="s">
        <v>295</v>
      </c>
      <c r="D75" s="108" t="s">
        <v>222</v>
      </c>
      <c r="E75" s="109">
        <v>51.57</v>
      </c>
      <c r="F75" s="109">
        <v>51.57</v>
      </c>
      <c r="G75" s="109">
        <v>51.57</v>
      </c>
      <c r="H75" s="109">
        <v>51.57</v>
      </c>
      <c r="I75" s="109">
        <v>0</v>
      </c>
      <c r="J75" s="109">
        <v>0</v>
      </c>
    </row>
    <row r="76" spans="1:10" ht="20.100000000000001" customHeight="1">
      <c r="A76" s="107" t="s">
        <v>292</v>
      </c>
      <c r="B76" s="108" t="s">
        <v>295</v>
      </c>
      <c r="C76" s="108" t="s">
        <v>295</v>
      </c>
      <c r="D76" s="108" t="s">
        <v>205</v>
      </c>
      <c r="E76" s="109">
        <v>12.91</v>
      </c>
      <c r="F76" s="109">
        <v>12.91</v>
      </c>
      <c r="G76" s="109">
        <v>12.91</v>
      </c>
      <c r="H76" s="109">
        <v>12.91</v>
      </c>
      <c r="I76" s="109">
        <v>0</v>
      </c>
      <c r="J76" s="109">
        <v>0</v>
      </c>
    </row>
    <row r="77" spans="1:10" ht="20.100000000000001" customHeight="1">
      <c r="A77" s="107" t="s">
        <v>292</v>
      </c>
      <c r="B77" s="108" t="s">
        <v>295</v>
      </c>
      <c r="C77" s="108" t="s">
        <v>295</v>
      </c>
      <c r="D77" s="108" t="s">
        <v>206</v>
      </c>
      <c r="E77" s="109">
        <v>39.86</v>
      </c>
      <c r="F77" s="109">
        <v>39.86</v>
      </c>
      <c r="G77" s="109">
        <v>39.86</v>
      </c>
      <c r="H77" s="109">
        <v>39.86</v>
      </c>
      <c r="I77" s="109">
        <v>0</v>
      </c>
      <c r="J77" s="109">
        <v>0</v>
      </c>
    </row>
    <row r="78" spans="1:10" ht="20.100000000000001" customHeight="1">
      <c r="A78" s="107" t="s">
        <v>292</v>
      </c>
      <c r="B78" s="108" t="s">
        <v>295</v>
      </c>
      <c r="C78" s="108" t="s">
        <v>295</v>
      </c>
      <c r="D78" s="108" t="s">
        <v>220</v>
      </c>
      <c r="E78" s="109">
        <v>304.79000000000002</v>
      </c>
      <c r="F78" s="109">
        <v>304.79000000000002</v>
      </c>
      <c r="G78" s="109">
        <v>304.79000000000002</v>
      </c>
      <c r="H78" s="109">
        <v>304.79000000000002</v>
      </c>
      <c r="I78" s="109">
        <v>0</v>
      </c>
      <c r="J78" s="109">
        <v>0</v>
      </c>
    </row>
    <row r="79" spans="1:10" ht="20.100000000000001" customHeight="1">
      <c r="A79" s="107" t="s">
        <v>292</v>
      </c>
      <c r="B79" s="108" t="s">
        <v>295</v>
      </c>
      <c r="C79" s="108" t="s">
        <v>295</v>
      </c>
      <c r="D79" s="108" t="s">
        <v>221</v>
      </c>
      <c r="E79" s="109">
        <v>120.37</v>
      </c>
      <c r="F79" s="109">
        <v>120.37</v>
      </c>
      <c r="G79" s="109">
        <v>120.37</v>
      </c>
      <c r="H79" s="109">
        <v>120.37</v>
      </c>
      <c r="I79" s="109">
        <v>0</v>
      </c>
      <c r="J79" s="109">
        <v>0</v>
      </c>
    </row>
    <row r="80" spans="1:10" ht="20.100000000000001" customHeight="1">
      <c r="A80" s="107" t="s">
        <v>292</v>
      </c>
      <c r="B80" s="108" t="s">
        <v>295</v>
      </c>
      <c r="C80" s="108" t="s">
        <v>295</v>
      </c>
      <c r="D80" s="108" t="s">
        <v>207</v>
      </c>
      <c r="E80" s="109">
        <v>119.52</v>
      </c>
      <c r="F80" s="109">
        <v>119.52</v>
      </c>
      <c r="G80" s="109">
        <v>119.52</v>
      </c>
      <c r="H80" s="109">
        <v>119.52</v>
      </c>
      <c r="I80" s="109">
        <v>0</v>
      </c>
      <c r="J80" s="109">
        <v>0</v>
      </c>
    </row>
    <row r="81" spans="1:10" ht="20.100000000000001" customHeight="1">
      <c r="A81" s="107" t="s">
        <v>292</v>
      </c>
      <c r="B81" s="108" t="s">
        <v>295</v>
      </c>
      <c r="C81" s="108" t="s">
        <v>295</v>
      </c>
      <c r="D81" s="108" t="s">
        <v>210</v>
      </c>
      <c r="E81" s="109">
        <v>19.13</v>
      </c>
      <c r="F81" s="109">
        <v>19.13</v>
      </c>
      <c r="G81" s="109">
        <v>19.13</v>
      </c>
      <c r="H81" s="109">
        <v>19.13</v>
      </c>
      <c r="I81" s="109">
        <v>0</v>
      </c>
      <c r="J81" s="109">
        <v>0</v>
      </c>
    </row>
    <row r="82" spans="1:10" ht="20.100000000000001" customHeight="1">
      <c r="A82" s="107" t="s">
        <v>292</v>
      </c>
      <c r="B82" s="108" t="s">
        <v>295</v>
      </c>
      <c r="C82" s="108" t="s">
        <v>295</v>
      </c>
      <c r="D82" s="108" t="s">
        <v>206</v>
      </c>
      <c r="E82" s="109">
        <v>27.51</v>
      </c>
      <c r="F82" s="109">
        <v>27.51</v>
      </c>
      <c r="G82" s="109">
        <v>27.51</v>
      </c>
      <c r="H82" s="109">
        <v>27.51</v>
      </c>
      <c r="I82" s="109">
        <v>0</v>
      </c>
      <c r="J82" s="109">
        <v>0</v>
      </c>
    </row>
    <row r="83" spans="1:10" ht="20.100000000000001" customHeight="1">
      <c r="A83" s="107" t="s">
        <v>292</v>
      </c>
      <c r="B83" s="108" t="s">
        <v>295</v>
      </c>
      <c r="C83" s="108" t="s">
        <v>295</v>
      </c>
      <c r="D83" s="108" t="s">
        <v>211</v>
      </c>
      <c r="E83" s="109">
        <v>6.6</v>
      </c>
      <c r="F83" s="109">
        <v>6.6</v>
      </c>
      <c r="G83" s="109">
        <v>6.6</v>
      </c>
      <c r="H83" s="109">
        <v>6.6</v>
      </c>
      <c r="I83" s="109">
        <v>0</v>
      </c>
      <c r="J83" s="109">
        <v>0</v>
      </c>
    </row>
    <row r="84" spans="1:10" ht="20.100000000000001" customHeight="1">
      <c r="A84" s="107" t="s">
        <v>292</v>
      </c>
      <c r="B84" s="108" t="s">
        <v>295</v>
      </c>
      <c r="C84" s="108" t="s">
        <v>295</v>
      </c>
      <c r="D84" s="108" t="s">
        <v>231</v>
      </c>
      <c r="E84" s="109">
        <v>5.72</v>
      </c>
      <c r="F84" s="109">
        <v>5.72</v>
      </c>
      <c r="G84" s="109">
        <v>5.72</v>
      </c>
      <c r="H84" s="109">
        <v>5.72</v>
      </c>
      <c r="I84" s="109">
        <v>0</v>
      </c>
      <c r="J84" s="109">
        <v>0</v>
      </c>
    </row>
    <row r="85" spans="1:10" ht="20.100000000000001" customHeight="1">
      <c r="A85" s="107" t="s">
        <v>292</v>
      </c>
      <c r="B85" s="108" t="s">
        <v>295</v>
      </c>
      <c r="C85" s="108" t="s">
        <v>295</v>
      </c>
      <c r="D85" s="108" t="s">
        <v>210</v>
      </c>
      <c r="E85" s="109">
        <v>13.21</v>
      </c>
      <c r="F85" s="109">
        <v>13.21</v>
      </c>
      <c r="G85" s="109">
        <v>13.21</v>
      </c>
      <c r="H85" s="109">
        <v>13.21</v>
      </c>
      <c r="I85" s="109">
        <v>0</v>
      </c>
      <c r="J85" s="109">
        <v>0</v>
      </c>
    </row>
    <row r="86" spans="1:10" ht="20.100000000000001" customHeight="1">
      <c r="A86" s="107" t="s">
        <v>292</v>
      </c>
      <c r="B86" s="108" t="s">
        <v>295</v>
      </c>
      <c r="C86" s="108" t="s">
        <v>295</v>
      </c>
      <c r="D86" s="108" t="s">
        <v>208</v>
      </c>
      <c r="E86" s="109">
        <v>5.82</v>
      </c>
      <c r="F86" s="109">
        <v>5.82</v>
      </c>
      <c r="G86" s="109">
        <v>5.82</v>
      </c>
      <c r="H86" s="109">
        <v>5.82</v>
      </c>
      <c r="I86" s="109">
        <v>0</v>
      </c>
      <c r="J86" s="109">
        <v>0</v>
      </c>
    </row>
    <row r="87" spans="1:10" ht="20.100000000000001" customHeight="1">
      <c r="A87" s="107" t="s">
        <v>292</v>
      </c>
      <c r="B87" s="108" t="s">
        <v>295</v>
      </c>
      <c r="C87" s="108" t="s">
        <v>295</v>
      </c>
      <c r="D87" s="108" t="s">
        <v>221</v>
      </c>
      <c r="E87" s="109">
        <v>83.31</v>
      </c>
      <c r="F87" s="109">
        <v>83.31</v>
      </c>
      <c r="G87" s="109">
        <v>83.31</v>
      </c>
      <c r="H87" s="109">
        <v>83.31</v>
      </c>
      <c r="I87" s="109">
        <v>0</v>
      </c>
      <c r="J87" s="109">
        <v>0</v>
      </c>
    </row>
    <row r="88" spans="1:10" ht="20.100000000000001" customHeight="1">
      <c r="A88" s="107" t="s">
        <v>292</v>
      </c>
      <c r="B88" s="108" t="s">
        <v>295</v>
      </c>
      <c r="C88" s="108" t="s">
        <v>295</v>
      </c>
      <c r="D88" s="108" t="s">
        <v>223</v>
      </c>
      <c r="E88" s="109">
        <v>0.95</v>
      </c>
      <c r="F88" s="109">
        <v>0.95</v>
      </c>
      <c r="G88" s="109">
        <v>0.95</v>
      </c>
      <c r="H88" s="109">
        <v>0.95</v>
      </c>
      <c r="I88" s="109">
        <v>0</v>
      </c>
      <c r="J88" s="109">
        <v>0</v>
      </c>
    </row>
    <row r="89" spans="1:10" ht="20.100000000000001" customHeight="1">
      <c r="A89" s="107" t="s">
        <v>292</v>
      </c>
      <c r="B89" s="108" t="s">
        <v>295</v>
      </c>
      <c r="C89" s="108" t="s">
        <v>295</v>
      </c>
      <c r="D89" s="108" t="s">
        <v>209</v>
      </c>
      <c r="E89" s="109">
        <v>13.64</v>
      </c>
      <c r="F89" s="109">
        <v>13.64</v>
      </c>
      <c r="G89" s="109">
        <v>13.64</v>
      </c>
      <c r="H89" s="109">
        <v>13.64</v>
      </c>
      <c r="I89" s="109">
        <v>0</v>
      </c>
      <c r="J89" s="109">
        <v>0</v>
      </c>
    </row>
    <row r="90" spans="1:10" ht="20.100000000000001" customHeight="1">
      <c r="A90" s="107" t="s">
        <v>292</v>
      </c>
      <c r="B90" s="108" t="s">
        <v>295</v>
      </c>
      <c r="C90" s="108" t="s">
        <v>295</v>
      </c>
      <c r="D90" s="108" t="s">
        <v>207</v>
      </c>
      <c r="E90" s="109">
        <v>83.52</v>
      </c>
      <c r="F90" s="109">
        <v>83.52</v>
      </c>
      <c r="G90" s="109">
        <v>83.52</v>
      </c>
      <c r="H90" s="109">
        <v>83.52</v>
      </c>
      <c r="I90" s="109">
        <v>0</v>
      </c>
      <c r="J90" s="109">
        <v>0</v>
      </c>
    </row>
    <row r="91" spans="1:10" ht="20.100000000000001" customHeight="1">
      <c r="A91" s="107" t="s">
        <v>292</v>
      </c>
      <c r="B91" s="108" t="s">
        <v>295</v>
      </c>
      <c r="C91" s="108" t="s">
        <v>295</v>
      </c>
      <c r="D91" s="108" t="s">
        <v>204</v>
      </c>
      <c r="E91" s="109">
        <v>27.51</v>
      </c>
      <c r="F91" s="109">
        <v>27.51</v>
      </c>
      <c r="G91" s="109">
        <v>27.51</v>
      </c>
      <c r="H91" s="109">
        <v>27.51</v>
      </c>
      <c r="I91" s="109">
        <v>0</v>
      </c>
      <c r="J91" s="109">
        <v>0</v>
      </c>
    </row>
    <row r="92" spans="1:10" ht="20.100000000000001" customHeight="1">
      <c r="A92" s="107" t="s">
        <v>292</v>
      </c>
      <c r="B92" s="108" t="s">
        <v>295</v>
      </c>
      <c r="C92" s="108" t="s">
        <v>295</v>
      </c>
      <c r="D92" s="108" t="s">
        <v>205</v>
      </c>
      <c r="E92" s="109">
        <v>8.93</v>
      </c>
      <c r="F92" s="109">
        <v>8.93</v>
      </c>
      <c r="G92" s="109">
        <v>8.93</v>
      </c>
      <c r="H92" s="109">
        <v>8.93</v>
      </c>
      <c r="I92" s="109">
        <v>0</v>
      </c>
      <c r="J92" s="109">
        <v>0</v>
      </c>
    </row>
    <row r="93" spans="1:10" ht="20.100000000000001" customHeight="1">
      <c r="A93" s="107" t="s">
        <v>292</v>
      </c>
      <c r="B93" s="108" t="s">
        <v>295</v>
      </c>
      <c r="C93" s="108" t="s">
        <v>295</v>
      </c>
      <c r="D93" s="108" t="s">
        <v>220</v>
      </c>
      <c r="E93" s="109">
        <v>210.32</v>
      </c>
      <c r="F93" s="109">
        <v>210.32</v>
      </c>
      <c r="G93" s="109">
        <v>210.32</v>
      </c>
      <c r="H93" s="109">
        <v>210.32</v>
      </c>
      <c r="I93" s="109">
        <v>0</v>
      </c>
      <c r="J93" s="109">
        <v>0</v>
      </c>
    </row>
    <row r="94" spans="1:10" ht="20.100000000000001" customHeight="1">
      <c r="A94" s="107" t="s">
        <v>292</v>
      </c>
      <c r="B94" s="108" t="s">
        <v>295</v>
      </c>
      <c r="C94" s="108" t="s">
        <v>295</v>
      </c>
      <c r="D94" s="108" t="s">
        <v>232</v>
      </c>
      <c r="E94" s="109">
        <v>65.459999999999994</v>
      </c>
      <c r="F94" s="109">
        <v>65.459999999999994</v>
      </c>
      <c r="G94" s="109">
        <v>65.459999999999994</v>
      </c>
      <c r="H94" s="109">
        <v>0</v>
      </c>
      <c r="I94" s="109">
        <v>65.459999999999994</v>
      </c>
      <c r="J94" s="109">
        <v>0</v>
      </c>
    </row>
    <row r="95" spans="1:10" ht="20.100000000000001" customHeight="1">
      <c r="A95" s="107" t="s">
        <v>292</v>
      </c>
      <c r="B95" s="108" t="s">
        <v>295</v>
      </c>
      <c r="C95" s="108" t="s">
        <v>295</v>
      </c>
      <c r="D95" s="108" t="s">
        <v>222</v>
      </c>
      <c r="E95" s="109">
        <v>35.549999999999997</v>
      </c>
      <c r="F95" s="109">
        <v>35.549999999999997</v>
      </c>
      <c r="G95" s="109">
        <v>35.549999999999997</v>
      </c>
      <c r="H95" s="109">
        <v>35.549999999999997</v>
      </c>
      <c r="I95" s="109">
        <v>0</v>
      </c>
      <c r="J95" s="109">
        <v>0</v>
      </c>
    </row>
    <row r="96" spans="1:10" ht="20.100000000000001" customHeight="1">
      <c r="A96" s="107" t="s">
        <v>292</v>
      </c>
      <c r="B96" s="108" t="s">
        <v>295</v>
      </c>
      <c r="C96" s="108" t="s">
        <v>295</v>
      </c>
      <c r="D96" s="108" t="s">
        <v>204</v>
      </c>
      <c r="E96" s="109">
        <v>29.73</v>
      </c>
      <c r="F96" s="109">
        <v>29.73</v>
      </c>
      <c r="G96" s="109">
        <v>29.73</v>
      </c>
      <c r="H96" s="109">
        <v>29.73</v>
      </c>
      <c r="I96" s="109">
        <v>0</v>
      </c>
      <c r="J96" s="109">
        <v>0</v>
      </c>
    </row>
    <row r="97" spans="1:10" ht="20.100000000000001" customHeight="1">
      <c r="A97" s="107" t="s">
        <v>292</v>
      </c>
      <c r="B97" s="108" t="s">
        <v>295</v>
      </c>
      <c r="C97" s="108" t="s">
        <v>295</v>
      </c>
      <c r="D97" s="108" t="s">
        <v>222</v>
      </c>
      <c r="E97" s="109">
        <v>37.090000000000003</v>
      </c>
      <c r="F97" s="109">
        <v>37.090000000000003</v>
      </c>
      <c r="G97" s="109">
        <v>37.090000000000003</v>
      </c>
      <c r="H97" s="109">
        <v>37.090000000000003</v>
      </c>
      <c r="I97" s="109">
        <v>0</v>
      </c>
      <c r="J97" s="109">
        <v>0</v>
      </c>
    </row>
    <row r="98" spans="1:10" ht="20.100000000000001" customHeight="1">
      <c r="A98" s="107" t="s">
        <v>292</v>
      </c>
      <c r="B98" s="108" t="s">
        <v>295</v>
      </c>
      <c r="C98" s="108" t="s">
        <v>295</v>
      </c>
      <c r="D98" s="108" t="s">
        <v>211</v>
      </c>
      <c r="E98" s="109">
        <v>7.14</v>
      </c>
      <c r="F98" s="109">
        <v>7.14</v>
      </c>
      <c r="G98" s="109">
        <v>7.14</v>
      </c>
      <c r="H98" s="109">
        <v>7.14</v>
      </c>
      <c r="I98" s="109">
        <v>0</v>
      </c>
      <c r="J98" s="109">
        <v>0</v>
      </c>
    </row>
    <row r="99" spans="1:10" ht="20.100000000000001" customHeight="1">
      <c r="A99" s="107" t="s">
        <v>292</v>
      </c>
      <c r="B99" s="108" t="s">
        <v>295</v>
      </c>
      <c r="C99" s="108" t="s">
        <v>295</v>
      </c>
      <c r="D99" s="108" t="s">
        <v>220</v>
      </c>
      <c r="E99" s="109">
        <v>229.35</v>
      </c>
      <c r="F99" s="109">
        <v>229.35</v>
      </c>
      <c r="G99" s="109">
        <v>229.35</v>
      </c>
      <c r="H99" s="109">
        <v>229.35</v>
      </c>
      <c r="I99" s="109">
        <v>0</v>
      </c>
      <c r="J99" s="109">
        <v>0</v>
      </c>
    </row>
    <row r="100" spans="1:10" ht="20.100000000000001" customHeight="1">
      <c r="A100" s="107" t="s">
        <v>292</v>
      </c>
      <c r="B100" s="108" t="s">
        <v>295</v>
      </c>
      <c r="C100" s="108" t="s">
        <v>295</v>
      </c>
      <c r="D100" s="108" t="s">
        <v>223</v>
      </c>
      <c r="E100" s="109">
        <v>1.1399999999999999</v>
      </c>
      <c r="F100" s="109">
        <v>1.1399999999999999</v>
      </c>
      <c r="G100" s="109">
        <v>1.1399999999999999</v>
      </c>
      <c r="H100" s="109">
        <v>1.1399999999999999</v>
      </c>
      <c r="I100" s="109">
        <v>0</v>
      </c>
      <c r="J100" s="109">
        <v>0</v>
      </c>
    </row>
    <row r="101" spans="1:10" ht="20.100000000000001" customHeight="1">
      <c r="A101" s="107" t="s">
        <v>292</v>
      </c>
      <c r="B101" s="108" t="s">
        <v>295</v>
      </c>
      <c r="C101" s="108" t="s">
        <v>295</v>
      </c>
      <c r="D101" s="108" t="s">
        <v>209</v>
      </c>
      <c r="E101" s="109">
        <v>12.8</v>
      </c>
      <c r="F101" s="109">
        <v>12.8</v>
      </c>
      <c r="G101" s="109">
        <v>12.8</v>
      </c>
      <c r="H101" s="109">
        <v>12.8</v>
      </c>
      <c r="I101" s="109">
        <v>0</v>
      </c>
      <c r="J101" s="109">
        <v>0</v>
      </c>
    </row>
    <row r="102" spans="1:10" ht="20.100000000000001" customHeight="1">
      <c r="A102" s="107" t="s">
        <v>292</v>
      </c>
      <c r="B102" s="108" t="s">
        <v>295</v>
      </c>
      <c r="C102" s="108" t="s">
        <v>295</v>
      </c>
      <c r="D102" s="108" t="s">
        <v>232</v>
      </c>
      <c r="E102" s="109">
        <v>64.42</v>
      </c>
      <c r="F102" s="109">
        <v>64.42</v>
      </c>
      <c r="G102" s="109">
        <v>64.42</v>
      </c>
      <c r="H102" s="109">
        <v>0</v>
      </c>
      <c r="I102" s="109">
        <v>64.42</v>
      </c>
      <c r="J102" s="109">
        <v>0</v>
      </c>
    </row>
    <row r="103" spans="1:10" ht="20.100000000000001" customHeight="1">
      <c r="A103" s="107" t="s">
        <v>292</v>
      </c>
      <c r="B103" s="108" t="s">
        <v>295</v>
      </c>
      <c r="C103" s="108" t="s">
        <v>295</v>
      </c>
      <c r="D103" s="108" t="s">
        <v>221</v>
      </c>
      <c r="E103" s="109">
        <v>89.2</v>
      </c>
      <c r="F103" s="109">
        <v>89.2</v>
      </c>
      <c r="G103" s="109">
        <v>89.2</v>
      </c>
      <c r="H103" s="109">
        <v>89.2</v>
      </c>
      <c r="I103" s="109">
        <v>0</v>
      </c>
      <c r="J103" s="109">
        <v>0</v>
      </c>
    </row>
    <row r="104" spans="1:10" ht="20.100000000000001" customHeight="1">
      <c r="A104" s="107" t="s">
        <v>292</v>
      </c>
      <c r="B104" s="108" t="s">
        <v>295</v>
      </c>
      <c r="C104" s="108" t="s">
        <v>295</v>
      </c>
      <c r="D104" s="108" t="s">
        <v>207</v>
      </c>
      <c r="E104" s="109">
        <v>83.52</v>
      </c>
      <c r="F104" s="109">
        <v>83.52</v>
      </c>
      <c r="G104" s="109">
        <v>83.52</v>
      </c>
      <c r="H104" s="109">
        <v>83.52</v>
      </c>
      <c r="I104" s="109">
        <v>0</v>
      </c>
      <c r="J104" s="109">
        <v>0</v>
      </c>
    </row>
    <row r="105" spans="1:10" ht="20.100000000000001" customHeight="1">
      <c r="A105" s="107" t="s">
        <v>292</v>
      </c>
      <c r="B105" s="108" t="s">
        <v>295</v>
      </c>
      <c r="C105" s="108" t="s">
        <v>295</v>
      </c>
      <c r="D105" s="108" t="s">
        <v>210</v>
      </c>
      <c r="E105" s="109">
        <v>14.27</v>
      </c>
      <c r="F105" s="109">
        <v>14.27</v>
      </c>
      <c r="G105" s="109">
        <v>14.27</v>
      </c>
      <c r="H105" s="109">
        <v>14.27</v>
      </c>
      <c r="I105" s="109">
        <v>0</v>
      </c>
      <c r="J105" s="109">
        <v>0</v>
      </c>
    </row>
    <row r="106" spans="1:10" ht="20.100000000000001" customHeight="1">
      <c r="A106" s="107" t="s">
        <v>292</v>
      </c>
      <c r="B106" s="108" t="s">
        <v>295</v>
      </c>
      <c r="C106" s="108" t="s">
        <v>295</v>
      </c>
      <c r="D106" s="108" t="s">
        <v>206</v>
      </c>
      <c r="E106" s="109">
        <v>29.73</v>
      </c>
      <c r="F106" s="109">
        <v>29.73</v>
      </c>
      <c r="G106" s="109">
        <v>29.73</v>
      </c>
      <c r="H106" s="109">
        <v>29.73</v>
      </c>
      <c r="I106" s="109">
        <v>0</v>
      </c>
      <c r="J106" s="109">
        <v>0</v>
      </c>
    </row>
    <row r="107" spans="1:10" ht="20.100000000000001" customHeight="1">
      <c r="A107" s="107" t="s">
        <v>292</v>
      </c>
      <c r="B107" s="108" t="s">
        <v>295</v>
      </c>
      <c r="C107" s="108" t="s">
        <v>295</v>
      </c>
      <c r="D107" s="108" t="s">
        <v>205</v>
      </c>
      <c r="E107" s="109">
        <v>9.25</v>
      </c>
      <c r="F107" s="109">
        <v>9.25</v>
      </c>
      <c r="G107" s="109">
        <v>9.25</v>
      </c>
      <c r="H107" s="109">
        <v>9.25</v>
      </c>
      <c r="I107" s="109">
        <v>0</v>
      </c>
      <c r="J107" s="109">
        <v>0</v>
      </c>
    </row>
    <row r="108" spans="1:10" ht="20.100000000000001" customHeight="1">
      <c r="A108" s="107" t="s">
        <v>292</v>
      </c>
      <c r="B108" s="108" t="s">
        <v>295</v>
      </c>
      <c r="C108" s="108" t="s">
        <v>295</v>
      </c>
      <c r="D108" s="108" t="s">
        <v>208</v>
      </c>
      <c r="E108" s="109">
        <v>5.71</v>
      </c>
      <c r="F108" s="109">
        <v>5.71</v>
      </c>
      <c r="G108" s="109">
        <v>5.71</v>
      </c>
      <c r="H108" s="109">
        <v>5.71</v>
      </c>
      <c r="I108" s="109">
        <v>0</v>
      </c>
      <c r="J108" s="109">
        <v>0</v>
      </c>
    </row>
    <row r="109" spans="1:10" ht="20.100000000000001" customHeight="1">
      <c r="A109" s="107" t="s">
        <v>292</v>
      </c>
      <c r="B109" s="108" t="s">
        <v>295</v>
      </c>
      <c r="C109" s="108" t="s">
        <v>295</v>
      </c>
      <c r="D109" s="108" t="s">
        <v>209</v>
      </c>
      <c r="E109" s="109">
        <v>10.45</v>
      </c>
      <c r="F109" s="109">
        <v>10.45</v>
      </c>
      <c r="G109" s="109">
        <v>10.45</v>
      </c>
      <c r="H109" s="109">
        <v>10.45</v>
      </c>
      <c r="I109" s="109">
        <v>0</v>
      </c>
      <c r="J109" s="109">
        <v>0</v>
      </c>
    </row>
    <row r="110" spans="1:10" ht="20.100000000000001" customHeight="1">
      <c r="A110" s="107" t="s">
        <v>292</v>
      </c>
      <c r="B110" s="108" t="s">
        <v>295</v>
      </c>
      <c r="C110" s="108" t="s">
        <v>295</v>
      </c>
      <c r="D110" s="108" t="s">
        <v>221</v>
      </c>
      <c r="E110" s="109">
        <v>72.319999999999993</v>
      </c>
      <c r="F110" s="109">
        <v>72.319999999999993</v>
      </c>
      <c r="G110" s="109">
        <v>72.319999999999993</v>
      </c>
      <c r="H110" s="109">
        <v>72.319999999999993</v>
      </c>
      <c r="I110" s="109">
        <v>0</v>
      </c>
      <c r="J110" s="109">
        <v>0</v>
      </c>
    </row>
    <row r="111" spans="1:10" ht="20.100000000000001" customHeight="1">
      <c r="A111" s="107" t="s">
        <v>292</v>
      </c>
      <c r="B111" s="108" t="s">
        <v>295</v>
      </c>
      <c r="C111" s="108" t="s">
        <v>295</v>
      </c>
      <c r="D111" s="108" t="s">
        <v>211</v>
      </c>
      <c r="E111" s="109">
        <v>5.88</v>
      </c>
      <c r="F111" s="109">
        <v>5.88</v>
      </c>
      <c r="G111" s="109">
        <v>5.88</v>
      </c>
      <c r="H111" s="109">
        <v>5.88</v>
      </c>
      <c r="I111" s="109">
        <v>0</v>
      </c>
      <c r="J111" s="109">
        <v>0</v>
      </c>
    </row>
    <row r="112" spans="1:10" ht="20.100000000000001" customHeight="1">
      <c r="A112" s="107" t="s">
        <v>292</v>
      </c>
      <c r="B112" s="108" t="s">
        <v>295</v>
      </c>
      <c r="C112" s="108" t="s">
        <v>295</v>
      </c>
      <c r="D112" s="108" t="s">
        <v>210</v>
      </c>
      <c r="E112" s="109">
        <v>11.76</v>
      </c>
      <c r="F112" s="109">
        <v>11.76</v>
      </c>
      <c r="G112" s="109">
        <v>11.76</v>
      </c>
      <c r="H112" s="109">
        <v>11.76</v>
      </c>
      <c r="I112" s="109">
        <v>0</v>
      </c>
      <c r="J112" s="109">
        <v>0</v>
      </c>
    </row>
    <row r="113" spans="1:10" ht="20.100000000000001" customHeight="1">
      <c r="A113" s="107" t="s">
        <v>292</v>
      </c>
      <c r="B113" s="108" t="s">
        <v>295</v>
      </c>
      <c r="C113" s="108" t="s">
        <v>295</v>
      </c>
      <c r="D113" s="108" t="s">
        <v>223</v>
      </c>
      <c r="E113" s="109">
        <v>0.85</v>
      </c>
      <c r="F113" s="109">
        <v>0.85</v>
      </c>
      <c r="G113" s="109">
        <v>0.85</v>
      </c>
      <c r="H113" s="109">
        <v>0.85</v>
      </c>
      <c r="I113" s="109">
        <v>0</v>
      </c>
      <c r="J113" s="109">
        <v>0</v>
      </c>
    </row>
    <row r="114" spans="1:10" ht="20.100000000000001" customHeight="1">
      <c r="A114" s="107" t="s">
        <v>292</v>
      </c>
      <c r="B114" s="108" t="s">
        <v>295</v>
      </c>
      <c r="C114" s="108" t="s">
        <v>295</v>
      </c>
      <c r="D114" s="108" t="s">
        <v>207</v>
      </c>
      <c r="E114" s="109">
        <v>72</v>
      </c>
      <c r="F114" s="109">
        <v>72</v>
      </c>
      <c r="G114" s="109">
        <v>72</v>
      </c>
      <c r="H114" s="109">
        <v>72</v>
      </c>
      <c r="I114" s="109">
        <v>0</v>
      </c>
      <c r="J114" s="109">
        <v>0</v>
      </c>
    </row>
    <row r="115" spans="1:10" ht="20.100000000000001" customHeight="1">
      <c r="A115" s="107" t="s">
        <v>292</v>
      </c>
      <c r="B115" s="108" t="s">
        <v>295</v>
      </c>
      <c r="C115" s="108" t="s">
        <v>295</v>
      </c>
      <c r="D115" s="108" t="s">
        <v>222</v>
      </c>
      <c r="E115" s="109">
        <v>30.99</v>
      </c>
      <c r="F115" s="109">
        <v>30.99</v>
      </c>
      <c r="G115" s="109">
        <v>30.99</v>
      </c>
      <c r="H115" s="109">
        <v>30.99</v>
      </c>
      <c r="I115" s="109">
        <v>0</v>
      </c>
      <c r="J115" s="109">
        <v>0</v>
      </c>
    </row>
    <row r="116" spans="1:10" ht="20.100000000000001" customHeight="1">
      <c r="A116" s="107" t="s">
        <v>292</v>
      </c>
      <c r="B116" s="108" t="s">
        <v>295</v>
      </c>
      <c r="C116" s="108" t="s">
        <v>295</v>
      </c>
      <c r="D116" s="108" t="s">
        <v>208</v>
      </c>
      <c r="E116" s="109">
        <v>4.82</v>
      </c>
      <c r="F116" s="109">
        <v>4.82</v>
      </c>
      <c r="G116" s="109">
        <v>4.82</v>
      </c>
      <c r="H116" s="109">
        <v>4.82</v>
      </c>
      <c r="I116" s="109">
        <v>0</v>
      </c>
      <c r="J116" s="109">
        <v>0</v>
      </c>
    </row>
    <row r="117" spans="1:10" ht="20.100000000000001" customHeight="1">
      <c r="A117" s="107" t="s">
        <v>292</v>
      </c>
      <c r="B117" s="108" t="s">
        <v>295</v>
      </c>
      <c r="C117" s="108" t="s">
        <v>295</v>
      </c>
      <c r="D117" s="108" t="s">
        <v>206</v>
      </c>
      <c r="E117" s="109">
        <v>24.5</v>
      </c>
      <c r="F117" s="109">
        <v>24.5</v>
      </c>
      <c r="G117" s="109">
        <v>24.5</v>
      </c>
      <c r="H117" s="109">
        <v>24.5</v>
      </c>
      <c r="I117" s="109">
        <v>0</v>
      </c>
      <c r="J117" s="109">
        <v>0</v>
      </c>
    </row>
    <row r="118" spans="1:10" ht="20.100000000000001" customHeight="1">
      <c r="A118" s="107" t="s">
        <v>292</v>
      </c>
      <c r="B118" s="108" t="s">
        <v>295</v>
      </c>
      <c r="C118" s="108" t="s">
        <v>295</v>
      </c>
      <c r="D118" s="108" t="s">
        <v>220</v>
      </c>
      <c r="E118" s="109">
        <v>189.8</v>
      </c>
      <c r="F118" s="109">
        <v>189.8</v>
      </c>
      <c r="G118" s="109">
        <v>189.8</v>
      </c>
      <c r="H118" s="109">
        <v>189.8</v>
      </c>
      <c r="I118" s="109">
        <v>0</v>
      </c>
      <c r="J118" s="109">
        <v>0</v>
      </c>
    </row>
    <row r="119" spans="1:10" ht="20.100000000000001" customHeight="1">
      <c r="A119" s="107" t="s">
        <v>292</v>
      </c>
      <c r="B119" s="108" t="s">
        <v>295</v>
      </c>
      <c r="C119" s="108" t="s">
        <v>295</v>
      </c>
      <c r="D119" s="108" t="s">
        <v>204</v>
      </c>
      <c r="E119" s="109">
        <v>24.5</v>
      </c>
      <c r="F119" s="109">
        <v>24.5</v>
      </c>
      <c r="G119" s="109">
        <v>24.5</v>
      </c>
      <c r="H119" s="109">
        <v>24.5</v>
      </c>
      <c r="I119" s="109">
        <v>0</v>
      </c>
      <c r="J119" s="109">
        <v>0</v>
      </c>
    </row>
    <row r="120" spans="1:10" ht="20.100000000000001" customHeight="1">
      <c r="A120" s="107" t="s">
        <v>292</v>
      </c>
      <c r="B120" s="108" t="s">
        <v>295</v>
      </c>
      <c r="C120" s="108" t="s">
        <v>295</v>
      </c>
      <c r="D120" s="108" t="s">
        <v>205</v>
      </c>
      <c r="E120" s="109">
        <v>7.78</v>
      </c>
      <c r="F120" s="109">
        <v>7.78</v>
      </c>
      <c r="G120" s="109">
        <v>7.78</v>
      </c>
      <c r="H120" s="109">
        <v>7.78</v>
      </c>
      <c r="I120" s="109">
        <v>0</v>
      </c>
      <c r="J120" s="109">
        <v>0</v>
      </c>
    </row>
    <row r="121" spans="1:10" ht="20.100000000000001" customHeight="1">
      <c r="A121" s="107" t="s">
        <v>292</v>
      </c>
      <c r="B121" s="108" t="s">
        <v>295</v>
      </c>
      <c r="C121" s="108" t="s">
        <v>295</v>
      </c>
      <c r="D121" s="108" t="s">
        <v>232</v>
      </c>
      <c r="E121" s="109">
        <v>41.08</v>
      </c>
      <c r="F121" s="109">
        <v>41.08</v>
      </c>
      <c r="G121" s="109">
        <v>41.08</v>
      </c>
      <c r="H121" s="109">
        <v>0</v>
      </c>
      <c r="I121" s="109">
        <v>41.08</v>
      </c>
      <c r="J121" s="109">
        <v>0</v>
      </c>
    </row>
    <row r="122" spans="1:10" ht="20.100000000000001" customHeight="1">
      <c r="A122" s="107" t="s">
        <v>292</v>
      </c>
      <c r="B122" s="108" t="s">
        <v>295</v>
      </c>
      <c r="C122" s="108" t="s">
        <v>295</v>
      </c>
      <c r="D122" s="108" t="s">
        <v>209</v>
      </c>
      <c r="E122" s="109">
        <v>6.33</v>
      </c>
      <c r="F122" s="109">
        <v>6.33</v>
      </c>
      <c r="G122" s="109">
        <v>6.33</v>
      </c>
      <c r="H122" s="109">
        <v>6.33</v>
      </c>
      <c r="I122" s="109">
        <v>0</v>
      </c>
      <c r="J122" s="109">
        <v>0</v>
      </c>
    </row>
    <row r="123" spans="1:10" ht="20.100000000000001" customHeight="1">
      <c r="A123" s="107" t="s">
        <v>292</v>
      </c>
      <c r="B123" s="108" t="s">
        <v>295</v>
      </c>
      <c r="C123" s="108" t="s">
        <v>295</v>
      </c>
      <c r="D123" s="108" t="s">
        <v>205</v>
      </c>
      <c r="E123" s="109">
        <v>12.23</v>
      </c>
      <c r="F123" s="109">
        <v>12.23</v>
      </c>
      <c r="G123" s="109">
        <v>12.23</v>
      </c>
      <c r="H123" s="109">
        <v>12.23</v>
      </c>
      <c r="I123" s="109">
        <v>0</v>
      </c>
      <c r="J123" s="109">
        <v>0</v>
      </c>
    </row>
    <row r="124" spans="1:10" ht="20.100000000000001" customHeight="1">
      <c r="A124" s="107" t="s">
        <v>292</v>
      </c>
      <c r="B124" s="108" t="s">
        <v>295</v>
      </c>
      <c r="C124" s="108" t="s">
        <v>295</v>
      </c>
      <c r="D124" s="108" t="s">
        <v>222</v>
      </c>
      <c r="E124" s="109">
        <v>48.87</v>
      </c>
      <c r="F124" s="109">
        <v>48.87</v>
      </c>
      <c r="G124" s="109">
        <v>48.87</v>
      </c>
      <c r="H124" s="109">
        <v>48.87</v>
      </c>
      <c r="I124" s="109">
        <v>0</v>
      </c>
      <c r="J124" s="109">
        <v>0</v>
      </c>
    </row>
    <row r="125" spans="1:10" ht="20.100000000000001" customHeight="1">
      <c r="A125" s="107" t="s">
        <v>292</v>
      </c>
      <c r="B125" s="108" t="s">
        <v>295</v>
      </c>
      <c r="C125" s="108" t="s">
        <v>295</v>
      </c>
      <c r="D125" s="108" t="s">
        <v>221</v>
      </c>
      <c r="E125" s="109">
        <v>114.08</v>
      </c>
      <c r="F125" s="109">
        <v>114.08</v>
      </c>
      <c r="G125" s="109">
        <v>114.08</v>
      </c>
      <c r="H125" s="109">
        <v>114.08</v>
      </c>
      <c r="I125" s="109">
        <v>0</v>
      </c>
      <c r="J125" s="109">
        <v>0</v>
      </c>
    </row>
    <row r="126" spans="1:10" ht="20.100000000000001" customHeight="1">
      <c r="A126" s="107" t="s">
        <v>292</v>
      </c>
      <c r="B126" s="108" t="s">
        <v>295</v>
      </c>
      <c r="C126" s="108" t="s">
        <v>295</v>
      </c>
      <c r="D126" s="108" t="s">
        <v>220</v>
      </c>
      <c r="E126" s="109">
        <v>284.82</v>
      </c>
      <c r="F126" s="109">
        <v>284.82</v>
      </c>
      <c r="G126" s="109">
        <v>284.82</v>
      </c>
      <c r="H126" s="109">
        <v>284.82</v>
      </c>
      <c r="I126" s="109">
        <v>0</v>
      </c>
      <c r="J126" s="109">
        <v>0</v>
      </c>
    </row>
    <row r="127" spans="1:10" ht="20.100000000000001" customHeight="1">
      <c r="A127" s="107" t="s">
        <v>292</v>
      </c>
      <c r="B127" s="108" t="s">
        <v>295</v>
      </c>
      <c r="C127" s="108" t="s">
        <v>295</v>
      </c>
      <c r="D127" s="108" t="s">
        <v>210</v>
      </c>
      <c r="E127" s="109">
        <v>17.97</v>
      </c>
      <c r="F127" s="109">
        <v>17.97</v>
      </c>
      <c r="G127" s="109">
        <v>17.97</v>
      </c>
      <c r="H127" s="109">
        <v>17.97</v>
      </c>
      <c r="I127" s="109">
        <v>0</v>
      </c>
      <c r="J127" s="109">
        <v>0</v>
      </c>
    </row>
    <row r="128" spans="1:10" ht="20.100000000000001" customHeight="1">
      <c r="A128" s="107" t="s">
        <v>292</v>
      </c>
      <c r="B128" s="108" t="s">
        <v>295</v>
      </c>
      <c r="C128" s="108" t="s">
        <v>295</v>
      </c>
      <c r="D128" s="108" t="s">
        <v>211</v>
      </c>
      <c r="E128" s="109">
        <v>8.99</v>
      </c>
      <c r="F128" s="109">
        <v>8.99</v>
      </c>
      <c r="G128" s="109">
        <v>8.99</v>
      </c>
      <c r="H128" s="109">
        <v>8.99</v>
      </c>
      <c r="I128" s="109">
        <v>0</v>
      </c>
      <c r="J128" s="109">
        <v>0</v>
      </c>
    </row>
    <row r="129" spans="1:10" ht="20.100000000000001" customHeight="1">
      <c r="A129" s="107" t="s">
        <v>292</v>
      </c>
      <c r="B129" s="108" t="s">
        <v>295</v>
      </c>
      <c r="C129" s="108" t="s">
        <v>295</v>
      </c>
      <c r="D129" s="108" t="s">
        <v>204</v>
      </c>
      <c r="E129" s="109">
        <v>37.450000000000003</v>
      </c>
      <c r="F129" s="109">
        <v>37.450000000000003</v>
      </c>
      <c r="G129" s="109">
        <v>37.450000000000003</v>
      </c>
      <c r="H129" s="109">
        <v>37.450000000000003</v>
      </c>
      <c r="I129" s="109">
        <v>0</v>
      </c>
      <c r="J129" s="109">
        <v>0</v>
      </c>
    </row>
    <row r="130" spans="1:10" ht="20.100000000000001" customHeight="1">
      <c r="A130" s="107" t="s">
        <v>292</v>
      </c>
      <c r="B130" s="108" t="s">
        <v>295</v>
      </c>
      <c r="C130" s="108" t="s">
        <v>295</v>
      </c>
      <c r="D130" s="108" t="s">
        <v>208</v>
      </c>
      <c r="E130" s="109">
        <v>2.71</v>
      </c>
      <c r="F130" s="109">
        <v>2.71</v>
      </c>
      <c r="G130" s="109">
        <v>2.71</v>
      </c>
      <c r="H130" s="109">
        <v>2.71</v>
      </c>
      <c r="I130" s="109">
        <v>0</v>
      </c>
      <c r="J130" s="109">
        <v>0</v>
      </c>
    </row>
    <row r="131" spans="1:10" ht="20.100000000000001" customHeight="1">
      <c r="A131" s="107" t="s">
        <v>292</v>
      </c>
      <c r="B131" s="108" t="s">
        <v>295</v>
      </c>
      <c r="C131" s="108" t="s">
        <v>295</v>
      </c>
      <c r="D131" s="108" t="s">
        <v>206</v>
      </c>
      <c r="E131" s="109">
        <v>37.450000000000003</v>
      </c>
      <c r="F131" s="109">
        <v>37.450000000000003</v>
      </c>
      <c r="G131" s="109">
        <v>37.450000000000003</v>
      </c>
      <c r="H131" s="109">
        <v>37.450000000000003</v>
      </c>
      <c r="I131" s="109">
        <v>0</v>
      </c>
      <c r="J131" s="109">
        <v>0</v>
      </c>
    </row>
    <row r="132" spans="1:10" ht="20.100000000000001" customHeight="1">
      <c r="A132" s="107" t="s">
        <v>292</v>
      </c>
      <c r="B132" s="108" t="s">
        <v>295</v>
      </c>
      <c r="C132" s="108" t="s">
        <v>295</v>
      </c>
      <c r="D132" s="108" t="s">
        <v>232</v>
      </c>
      <c r="E132" s="109">
        <v>98.34</v>
      </c>
      <c r="F132" s="109">
        <v>98.34</v>
      </c>
      <c r="G132" s="109">
        <v>98.34</v>
      </c>
      <c r="H132" s="109">
        <v>0</v>
      </c>
      <c r="I132" s="109">
        <v>98.34</v>
      </c>
      <c r="J132" s="109">
        <v>0</v>
      </c>
    </row>
    <row r="133" spans="1:10" ht="20.100000000000001" customHeight="1">
      <c r="A133" s="107" t="s">
        <v>292</v>
      </c>
      <c r="B133" s="108" t="s">
        <v>295</v>
      </c>
      <c r="C133" s="108" t="s">
        <v>295</v>
      </c>
      <c r="D133" s="108" t="s">
        <v>223</v>
      </c>
      <c r="E133" s="109">
        <v>1.6</v>
      </c>
      <c r="F133" s="109">
        <v>1.6</v>
      </c>
      <c r="G133" s="109">
        <v>1.6</v>
      </c>
      <c r="H133" s="109">
        <v>1.6</v>
      </c>
      <c r="I133" s="109">
        <v>0</v>
      </c>
      <c r="J133" s="109">
        <v>0</v>
      </c>
    </row>
    <row r="134" spans="1:10" ht="20.100000000000001" customHeight="1">
      <c r="A134" s="107" t="s">
        <v>292</v>
      </c>
      <c r="B134" s="108" t="s">
        <v>295</v>
      </c>
      <c r="C134" s="108" t="s">
        <v>295</v>
      </c>
      <c r="D134" s="108" t="s">
        <v>207</v>
      </c>
      <c r="E134" s="109">
        <v>120.96</v>
      </c>
      <c r="F134" s="109">
        <v>120.96</v>
      </c>
      <c r="G134" s="109">
        <v>120.96</v>
      </c>
      <c r="H134" s="109">
        <v>120.96</v>
      </c>
      <c r="I134" s="109">
        <v>0</v>
      </c>
      <c r="J134" s="109">
        <v>0</v>
      </c>
    </row>
    <row r="135" spans="1:10" ht="20.100000000000001" customHeight="1">
      <c r="A135" s="107" t="s">
        <v>292</v>
      </c>
      <c r="B135" s="108" t="s">
        <v>295</v>
      </c>
      <c r="C135" s="108" t="s">
        <v>295</v>
      </c>
      <c r="D135" s="108" t="s">
        <v>208</v>
      </c>
      <c r="E135" s="109">
        <v>3.85</v>
      </c>
      <c r="F135" s="109">
        <v>3.85</v>
      </c>
      <c r="G135" s="109">
        <v>3.85</v>
      </c>
      <c r="H135" s="109">
        <v>3.85</v>
      </c>
      <c r="I135" s="109">
        <v>0</v>
      </c>
      <c r="J135" s="109">
        <v>0</v>
      </c>
    </row>
    <row r="136" spans="1:10" ht="20.100000000000001" customHeight="1">
      <c r="A136" s="107" t="s">
        <v>292</v>
      </c>
      <c r="B136" s="108" t="s">
        <v>295</v>
      </c>
      <c r="C136" s="108" t="s">
        <v>295</v>
      </c>
      <c r="D136" s="108" t="s">
        <v>221</v>
      </c>
      <c r="E136" s="109">
        <v>32.840000000000003</v>
      </c>
      <c r="F136" s="109">
        <v>32.840000000000003</v>
      </c>
      <c r="G136" s="109">
        <v>32.840000000000003</v>
      </c>
      <c r="H136" s="109">
        <v>32.840000000000003</v>
      </c>
      <c r="I136" s="109">
        <v>0</v>
      </c>
      <c r="J136" s="109">
        <v>0</v>
      </c>
    </row>
    <row r="137" spans="1:10" ht="20.100000000000001" customHeight="1">
      <c r="A137" s="107" t="s">
        <v>292</v>
      </c>
      <c r="B137" s="108" t="s">
        <v>295</v>
      </c>
      <c r="C137" s="108" t="s">
        <v>295</v>
      </c>
      <c r="D137" s="108" t="s">
        <v>222</v>
      </c>
      <c r="E137" s="109">
        <v>14.63</v>
      </c>
      <c r="F137" s="109">
        <v>14.63</v>
      </c>
      <c r="G137" s="109">
        <v>14.63</v>
      </c>
      <c r="H137" s="109">
        <v>14.63</v>
      </c>
      <c r="I137" s="109">
        <v>0</v>
      </c>
      <c r="J137" s="109">
        <v>0</v>
      </c>
    </row>
    <row r="138" spans="1:10" ht="20.100000000000001" customHeight="1">
      <c r="A138" s="107" t="s">
        <v>292</v>
      </c>
      <c r="B138" s="108" t="s">
        <v>295</v>
      </c>
      <c r="C138" s="108" t="s">
        <v>295</v>
      </c>
      <c r="D138" s="108" t="s">
        <v>223</v>
      </c>
      <c r="E138" s="109">
        <v>2.84</v>
      </c>
      <c r="F138" s="109">
        <v>2.84</v>
      </c>
      <c r="G138" s="109">
        <v>2.84</v>
      </c>
      <c r="H138" s="109">
        <v>2.84</v>
      </c>
      <c r="I138" s="109">
        <v>0</v>
      </c>
      <c r="J138" s="109">
        <v>0</v>
      </c>
    </row>
    <row r="139" spans="1:10" ht="20.100000000000001" customHeight="1">
      <c r="A139" s="107" t="s">
        <v>292</v>
      </c>
      <c r="B139" s="108" t="s">
        <v>295</v>
      </c>
      <c r="C139" s="108" t="s">
        <v>295</v>
      </c>
      <c r="D139" s="108" t="s">
        <v>205</v>
      </c>
      <c r="E139" s="109">
        <v>3.57</v>
      </c>
      <c r="F139" s="109">
        <v>3.57</v>
      </c>
      <c r="G139" s="109">
        <v>3.57</v>
      </c>
      <c r="H139" s="109">
        <v>3.57</v>
      </c>
      <c r="I139" s="109">
        <v>0</v>
      </c>
      <c r="J139" s="109">
        <v>0</v>
      </c>
    </row>
    <row r="140" spans="1:10" ht="20.100000000000001" customHeight="1">
      <c r="A140" s="107" t="s">
        <v>292</v>
      </c>
      <c r="B140" s="108" t="s">
        <v>295</v>
      </c>
      <c r="C140" s="108" t="s">
        <v>295</v>
      </c>
      <c r="D140" s="108" t="s">
        <v>210</v>
      </c>
      <c r="E140" s="109">
        <v>5.2</v>
      </c>
      <c r="F140" s="109">
        <v>5.2</v>
      </c>
      <c r="G140" s="109">
        <v>5.2</v>
      </c>
      <c r="H140" s="109">
        <v>5.2</v>
      </c>
      <c r="I140" s="109">
        <v>0</v>
      </c>
      <c r="J140" s="109">
        <v>0</v>
      </c>
    </row>
    <row r="141" spans="1:10" ht="20.100000000000001" customHeight="1">
      <c r="A141" s="107" t="s">
        <v>292</v>
      </c>
      <c r="B141" s="108" t="s">
        <v>295</v>
      </c>
      <c r="C141" s="108" t="s">
        <v>295</v>
      </c>
      <c r="D141" s="108" t="s">
        <v>204</v>
      </c>
      <c r="E141" s="109">
        <v>10.84</v>
      </c>
      <c r="F141" s="109">
        <v>10.84</v>
      </c>
      <c r="G141" s="109">
        <v>10.84</v>
      </c>
      <c r="H141" s="109">
        <v>10.84</v>
      </c>
      <c r="I141" s="109">
        <v>0</v>
      </c>
      <c r="J141" s="109">
        <v>0</v>
      </c>
    </row>
    <row r="142" spans="1:10" ht="20.100000000000001" customHeight="1">
      <c r="A142" s="107" t="s">
        <v>292</v>
      </c>
      <c r="B142" s="108" t="s">
        <v>295</v>
      </c>
      <c r="C142" s="108" t="s">
        <v>295</v>
      </c>
      <c r="D142" s="108" t="s">
        <v>207</v>
      </c>
      <c r="E142" s="109">
        <v>33.119999999999997</v>
      </c>
      <c r="F142" s="109">
        <v>33.119999999999997</v>
      </c>
      <c r="G142" s="109">
        <v>33.119999999999997</v>
      </c>
      <c r="H142" s="109">
        <v>33.119999999999997</v>
      </c>
      <c r="I142" s="109">
        <v>0</v>
      </c>
      <c r="J142" s="109">
        <v>0</v>
      </c>
    </row>
    <row r="143" spans="1:10" ht="20.100000000000001" customHeight="1">
      <c r="A143" s="107" t="s">
        <v>292</v>
      </c>
      <c r="B143" s="108" t="s">
        <v>295</v>
      </c>
      <c r="C143" s="108" t="s">
        <v>295</v>
      </c>
      <c r="D143" s="108" t="s">
        <v>232</v>
      </c>
      <c r="E143" s="109">
        <v>11.66</v>
      </c>
      <c r="F143" s="109">
        <v>11.66</v>
      </c>
      <c r="G143" s="109">
        <v>11.66</v>
      </c>
      <c r="H143" s="109">
        <v>0</v>
      </c>
      <c r="I143" s="109">
        <v>11.66</v>
      </c>
      <c r="J143" s="109">
        <v>0</v>
      </c>
    </row>
    <row r="144" spans="1:10" ht="20.100000000000001" customHeight="1">
      <c r="A144" s="107" t="s">
        <v>292</v>
      </c>
      <c r="B144" s="108" t="s">
        <v>295</v>
      </c>
      <c r="C144" s="108" t="s">
        <v>295</v>
      </c>
      <c r="D144" s="108" t="s">
        <v>206</v>
      </c>
      <c r="E144" s="109">
        <v>10.84</v>
      </c>
      <c r="F144" s="109">
        <v>10.84</v>
      </c>
      <c r="G144" s="109">
        <v>10.84</v>
      </c>
      <c r="H144" s="109">
        <v>10.84</v>
      </c>
      <c r="I144" s="109">
        <v>0</v>
      </c>
      <c r="J144" s="109">
        <v>0</v>
      </c>
    </row>
    <row r="145" spans="1:10" ht="20.100000000000001" customHeight="1">
      <c r="A145" s="107" t="s">
        <v>292</v>
      </c>
      <c r="B145" s="108" t="s">
        <v>295</v>
      </c>
      <c r="C145" s="108" t="s">
        <v>295</v>
      </c>
      <c r="D145" s="108" t="s">
        <v>211</v>
      </c>
      <c r="E145" s="109">
        <v>2.6</v>
      </c>
      <c r="F145" s="109">
        <v>2.6</v>
      </c>
      <c r="G145" s="109">
        <v>2.6</v>
      </c>
      <c r="H145" s="109">
        <v>2.6</v>
      </c>
      <c r="I145" s="109">
        <v>0</v>
      </c>
      <c r="J145" s="109">
        <v>0</v>
      </c>
    </row>
    <row r="146" spans="1:10" ht="20.100000000000001" customHeight="1">
      <c r="A146" s="107" t="s">
        <v>292</v>
      </c>
      <c r="B146" s="108" t="s">
        <v>295</v>
      </c>
      <c r="C146" s="108" t="s">
        <v>295</v>
      </c>
      <c r="D146" s="108" t="s">
        <v>209</v>
      </c>
      <c r="E146" s="109">
        <v>9.2899999999999991</v>
      </c>
      <c r="F146" s="109">
        <v>9.2899999999999991</v>
      </c>
      <c r="G146" s="109">
        <v>9.2899999999999991</v>
      </c>
      <c r="H146" s="109">
        <v>9.2899999999999991</v>
      </c>
      <c r="I146" s="109">
        <v>0</v>
      </c>
      <c r="J146" s="109">
        <v>0</v>
      </c>
    </row>
    <row r="147" spans="1:10" ht="20.100000000000001" customHeight="1">
      <c r="A147" s="107" t="s">
        <v>292</v>
      </c>
      <c r="B147" s="108" t="s">
        <v>295</v>
      </c>
      <c r="C147" s="108" t="s">
        <v>295</v>
      </c>
      <c r="D147" s="108" t="s">
        <v>220</v>
      </c>
      <c r="E147" s="109">
        <v>79.73</v>
      </c>
      <c r="F147" s="109">
        <v>79.73</v>
      </c>
      <c r="G147" s="109">
        <v>79.73</v>
      </c>
      <c r="H147" s="109">
        <v>79.73</v>
      </c>
      <c r="I147" s="109">
        <v>0</v>
      </c>
      <c r="J147" s="109">
        <v>0</v>
      </c>
    </row>
    <row r="148" spans="1:10" ht="20.100000000000001" customHeight="1">
      <c r="A148" s="107" t="s">
        <v>292</v>
      </c>
      <c r="B148" s="108" t="s">
        <v>295</v>
      </c>
      <c r="C148" s="108" t="s">
        <v>295</v>
      </c>
      <c r="D148" s="108" t="s">
        <v>206</v>
      </c>
      <c r="E148" s="109">
        <v>10.07</v>
      </c>
      <c r="F148" s="109">
        <v>10.07</v>
      </c>
      <c r="G148" s="109">
        <v>10.07</v>
      </c>
      <c r="H148" s="109">
        <v>10.07</v>
      </c>
      <c r="I148" s="109">
        <v>0</v>
      </c>
      <c r="J148" s="109">
        <v>0</v>
      </c>
    </row>
    <row r="149" spans="1:10" ht="20.100000000000001" customHeight="1">
      <c r="A149" s="107" t="s">
        <v>292</v>
      </c>
      <c r="B149" s="108" t="s">
        <v>295</v>
      </c>
      <c r="C149" s="108" t="s">
        <v>295</v>
      </c>
      <c r="D149" s="108" t="s">
        <v>204</v>
      </c>
      <c r="E149" s="109">
        <v>10.07</v>
      </c>
      <c r="F149" s="109">
        <v>10.07</v>
      </c>
      <c r="G149" s="109">
        <v>10.07</v>
      </c>
      <c r="H149" s="109">
        <v>10.07</v>
      </c>
      <c r="I149" s="109">
        <v>0</v>
      </c>
      <c r="J149" s="109">
        <v>0</v>
      </c>
    </row>
    <row r="150" spans="1:10" ht="20.100000000000001" customHeight="1">
      <c r="A150" s="107" t="s">
        <v>292</v>
      </c>
      <c r="B150" s="108" t="s">
        <v>295</v>
      </c>
      <c r="C150" s="108" t="s">
        <v>295</v>
      </c>
      <c r="D150" s="108" t="s">
        <v>222</v>
      </c>
      <c r="E150" s="109">
        <v>13.33</v>
      </c>
      <c r="F150" s="109">
        <v>13.33</v>
      </c>
      <c r="G150" s="109">
        <v>13.33</v>
      </c>
      <c r="H150" s="109">
        <v>13.33</v>
      </c>
      <c r="I150" s="109">
        <v>0</v>
      </c>
      <c r="J150" s="109">
        <v>0</v>
      </c>
    </row>
    <row r="151" spans="1:10" ht="20.100000000000001" customHeight="1">
      <c r="A151" s="107" t="s">
        <v>292</v>
      </c>
      <c r="B151" s="108" t="s">
        <v>295</v>
      </c>
      <c r="C151" s="108" t="s">
        <v>295</v>
      </c>
      <c r="D151" s="108" t="s">
        <v>220</v>
      </c>
      <c r="E151" s="109">
        <v>74.7</v>
      </c>
      <c r="F151" s="109">
        <v>74.7</v>
      </c>
      <c r="G151" s="109">
        <v>74.7</v>
      </c>
      <c r="H151" s="109">
        <v>74.7</v>
      </c>
      <c r="I151" s="109">
        <v>0</v>
      </c>
      <c r="J151" s="109">
        <v>0</v>
      </c>
    </row>
    <row r="152" spans="1:10" ht="20.100000000000001" customHeight="1">
      <c r="A152" s="107" t="s">
        <v>292</v>
      </c>
      <c r="B152" s="108" t="s">
        <v>295</v>
      </c>
      <c r="C152" s="108" t="s">
        <v>295</v>
      </c>
      <c r="D152" s="108" t="s">
        <v>209</v>
      </c>
      <c r="E152" s="109">
        <v>7.22</v>
      </c>
      <c r="F152" s="109">
        <v>7.22</v>
      </c>
      <c r="G152" s="109">
        <v>7.22</v>
      </c>
      <c r="H152" s="109">
        <v>7.22</v>
      </c>
      <c r="I152" s="109">
        <v>0</v>
      </c>
      <c r="J152" s="109">
        <v>0</v>
      </c>
    </row>
    <row r="153" spans="1:10" ht="20.100000000000001" customHeight="1">
      <c r="A153" s="107" t="s">
        <v>292</v>
      </c>
      <c r="B153" s="108" t="s">
        <v>295</v>
      </c>
      <c r="C153" s="108" t="s">
        <v>295</v>
      </c>
      <c r="D153" s="108" t="s">
        <v>211</v>
      </c>
      <c r="E153" s="109">
        <v>2.42</v>
      </c>
      <c r="F153" s="109">
        <v>2.42</v>
      </c>
      <c r="G153" s="109">
        <v>2.42</v>
      </c>
      <c r="H153" s="109">
        <v>2.42</v>
      </c>
      <c r="I153" s="109">
        <v>0</v>
      </c>
      <c r="J153" s="109">
        <v>0</v>
      </c>
    </row>
    <row r="154" spans="1:10" ht="20.100000000000001" customHeight="1">
      <c r="A154" s="107" t="s">
        <v>292</v>
      </c>
      <c r="B154" s="108" t="s">
        <v>295</v>
      </c>
      <c r="C154" s="108" t="s">
        <v>295</v>
      </c>
      <c r="D154" s="108" t="s">
        <v>205</v>
      </c>
      <c r="E154" s="109">
        <v>3.28</v>
      </c>
      <c r="F154" s="109">
        <v>3.28</v>
      </c>
      <c r="G154" s="109">
        <v>3.28</v>
      </c>
      <c r="H154" s="109">
        <v>3.28</v>
      </c>
      <c r="I154" s="109">
        <v>0</v>
      </c>
      <c r="J154" s="109">
        <v>0</v>
      </c>
    </row>
    <row r="155" spans="1:10" ht="20.100000000000001" customHeight="1">
      <c r="A155" s="107" t="s">
        <v>292</v>
      </c>
      <c r="B155" s="108" t="s">
        <v>295</v>
      </c>
      <c r="C155" s="108" t="s">
        <v>295</v>
      </c>
      <c r="D155" s="108" t="s">
        <v>221</v>
      </c>
      <c r="E155" s="109">
        <v>30.21</v>
      </c>
      <c r="F155" s="109">
        <v>30.21</v>
      </c>
      <c r="G155" s="109">
        <v>30.21</v>
      </c>
      <c r="H155" s="109">
        <v>30.21</v>
      </c>
      <c r="I155" s="109">
        <v>0</v>
      </c>
      <c r="J155" s="109">
        <v>0</v>
      </c>
    </row>
    <row r="156" spans="1:10" ht="20.100000000000001" customHeight="1">
      <c r="A156" s="107" t="s">
        <v>292</v>
      </c>
      <c r="B156" s="108" t="s">
        <v>295</v>
      </c>
      <c r="C156" s="108" t="s">
        <v>295</v>
      </c>
      <c r="D156" s="108" t="s">
        <v>232</v>
      </c>
      <c r="E156" s="109">
        <v>11.78</v>
      </c>
      <c r="F156" s="109">
        <v>11.78</v>
      </c>
      <c r="G156" s="109">
        <v>11.78</v>
      </c>
      <c r="H156" s="109">
        <v>0</v>
      </c>
      <c r="I156" s="109">
        <v>11.78</v>
      </c>
      <c r="J156" s="109">
        <v>0</v>
      </c>
    </row>
    <row r="157" spans="1:10" ht="20.100000000000001" customHeight="1">
      <c r="A157" s="107" t="s">
        <v>292</v>
      </c>
      <c r="B157" s="108" t="s">
        <v>295</v>
      </c>
      <c r="C157" s="108" t="s">
        <v>295</v>
      </c>
      <c r="D157" s="108" t="s">
        <v>210</v>
      </c>
      <c r="E157" s="109">
        <v>4.83</v>
      </c>
      <c r="F157" s="109">
        <v>4.83</v>
      </c>
      <c r="G157" s="109">
        <v>4.83</v>
      </c>
      <c r="H157" s="109">
        <v>4.83</v>
      </c>
      <c r="I157" s="109">
        <v>0</v>
      </c>
      <c r="J157" s="109">
        <v>0</v>
      </c>
    </row>
    <row r="158" spans="1:10" ht="20.100000000000001" customHeight="1">
      <c r="A158" s="107" t="s">
        <v>292</v>
      </c>
      <c r="B158" s="108" t="s">
        <v>295</v>
      </c>
      <c r="C158" s="108" t="s">
        <v>295</v>
      </c>
      <c r="D158" s="108" t="s">
        <v>223</v>
      </c>
      <c r="E158" s="109">
        <v>2.54</v>
      </c>
      <c r="F158" s="109">
        <v>2.54</v>
      </c>
      <c r="G158" s="109">
        <v>2.54</v>
      </c>
      <c r="H158" s="109">
        <v>2.54</v>
      </c>
      <c r="I158" s="109">
        <v>0</v>
      </c>
      <c r="J158" s="109">
        <v>0</v>
      </c>
    </row>
    <row r="159" spans="1:10" ht="20.100000000000001" customHeight="1">
      <c r="A159" s="107" t="s">
        <v>292</v>
      </c>
      <c r="B159" s="108" t="s">
        <v>295</v>
      </c>
      <c r="C159" s="108" t="s">
        <v>295</v>
      </c>
      <c r="D159" s="108" t="s">
        <v>208</v>
      </c>
      <c r="E159" s="109">
        <v>2.85</v>
      </c>
      <c r="F159" s="109">
        <v>2.85</v>
      </c>
      <c r="G159" s="109">
        <v>2.85</v>
      </c>
      <c r="H159" s="109">
        <v>2.85</v>
      </c>
      <c r="I159" s="109">
        <v>0</v>
      </c>
      <c r="J159" s="109">
        <v>0</v>
      </c>
    </row>
    <row r="160" spans="1:10" ht="20.100000000000001" customHeight="1">
      <c r="A160" s="107" t="s">
        <v>292</v>
      </c>
      <c r="B160" s="108" t="s">
        <v>295</v>
      </c>
      <c r="C160" s="108" t="s">
        <v>295</v>
      </c>
      <c r="D160" s="108" t="s">
        <v>207</v>
      </c>
      <c r="E160" s="109">
        <v>33.119999999999997</v>
      </c>
      <c r="F160" s="109">
        <v>33.119999999999997</v>
      </c>
      <c r="G160" s="109">
        <v>33.119999999999997</v>
      </c>
      <c r="H160" s="109">
        <v>33.119999999999997</v>
      </c>
      <c r="I160" s="109">
        <v>0</v>
      </c>
      <c r="J160" s="109">
        <v>0</v>
      </c>
    </row>
    <row r="161" spans="1:10" ht="20.100000000000001" customHeight="1">
      <c r="A161" s="107" t="s">
        <v>292</v>
      </c>
      <c r="B161" s="108" t="s">
        <v>295</v>
      </c>
      <c r="C161" s="108" t="s">
        <v>295</v>
      </c>
      <c r="D161" s="108" t="s">
        <v>205</v>
      </c>
      <c r="E161" s="109">
        <v>2.79</v>
      </c>
      <c r="F161" s="109">
        <v>2.79</v>
      </c>
      <c r="G161" s="109">
        <v>2.79</v>
      </c>
      <c r="H161" s="109">
        <v>2.79</v>
      </c>
      <c r="I161" s="109">
        <v>0</v>
      </c>
      <c r="J161" s="109">
        <v>0</v>
      </c>
    </row>
    <row r="162" spans="1:10" ht="20.100000000000001" customHeight="1">
      <c r="A162" s="107" t="s">
        <v>292</v>
      </c>
      <c r="B162" s="108" t="s">
        <v>295</v>
      </c>
      <c r="C162" s="108" t="s">
        <v>295</v>
      </c>
      <c r="D162" s="108" t="s">
        <v>204</v>
      </c>
      <c r="E162" s="109">
        <v>9.01</v>
      </c>
      <c r="F162" s="109">
        <v>9.01</v>
      </c>
      <c r="G162" s="109">
        <v>9.01</v>
      </c>
      <c r="H162" s="109">
        <v>9.01</v>
      </c>
      <c r="I162" s="109">
        <v>0</v>
      </c>
      <c r="J162" s="109">
        <v>0</v>
      </c>
    </row>
    <row r="163" spans="1:10" ht="20.100000000000001" customHeight="1">
      <c r="A163" s="107" t="s">
        <v>292</v>
      </c>
      <c r="B163" s="108" t="s">
        <v>295</v>
      </c>
      <c r="C163" s="108" t="s">
        <v>295</v>
      </c>
      <c r="D163" s="108" t="s">
        <v>220</v>
      </c>
      <c r="E163" s="109">
        <v>69.09</v>
      </c>
      <c r="F163" s="109">
        <v>69.09</v>
      </c>
      <c r="G163" s="109">
        <v>69.09</v>
      </c>
      <c r="H163" s="109">
        <v>69.09</v>
      </c>
      <c r="I163" s="109">
        <v>0</v>
      </c>
      <c r="J163" s="109">
        <v>0</v>
      </c>
    </row>
    <row r="164" spans="1:10" ht="20.100000000000001" customHeight="1">
      <c r="A164" s="107" t="s">
        <v>292</v>
      </c>
      <c r="B164" s="108" t="s">
        <v>295</v>
      </c>
      <c r="C164" s="108" t="s">
        <v>295</v>
      </c>
      <c r="D164" s="108" t="s">
        <v>206</v>
      </c>
      <c r="E164" s="109">
        <v>9.01</v>
      </c>
      <c r="F164" s="109">
        <v>9.01</v>
      </c>
      <c r="G164" s="109">
        <v>9.01</v>
      </c>
      <c r="H164" s="109">
        <v>9.01</v>
      </c>
      <c r="I164" s="109">
        <v>0</v>
      </c>
      <c r="J164" s="109">
        <v>0</v>
      </c>
    </row>
    <row r="165" spans="1:10" ht="20.100000000000001" customHeight="1">
      <c r="A165" s="107" t="s">
        <v>292</v>
      </c>
      <c r="B165" s="108" t="s">
        <v>295</v>
      </c>
      <c r="C165" s="108" t="s">
        <v>295</v>
      </c>
      <c r="D165" s="108" t="s">
        <v>223</v>
      </c>
      <c r="E165" s="109">
        <v>2.15</v>
      </c>
      <c r="F165" s="109">
        <v>2.15</v>
      </c>
      <c r="G165" s="109">
        <v>2.15</v>
      </c>
      <c r="H165" s="109">
        <v>2.15</v>
      </c>
      <c r="I165" s="109">
        <v>0</v>
      </c>
      <c r="J165" s="109">
        <v>0</v>
      </c>
    </row>
    <row r="166" spans="1:10" ht="20.100000000000001" customHeight="1">
      <c r="A166" s="107" t="s">
        <v>292</v>
      </c>
      <c r="B166" s="108" t="s">
        <v>295</v>
      </c>
      <c r="C166" s="108" t="s">
        <v>295</v>
      </c>
      <c r="D166" s="108" t="s">
        <v>210</v>
      </c>
      <c r="E166" s="109">
        <v>4.32</v>
      </c>
      <c r="F166" s="109">
        <v>4.32</v>
      </c>
      <c r="G166" s="109">
        <v>4.32</v>
      </c>
      <c r="H166" s="109">
        <v>4.32</v>
      </c>
      <c r="I166" s="109">
        <v>0</v>
      </c>
      <c r="J166" s="109">
        <v>0</v>
      </c>
    </row>
    <row r="167" spans="1:10" ht="20.100000000000001" customHeight="1">
      <c r="A167" s="107" t="s">
        <v>292</v>
      </c>
      <c r="B167" s="108" t="s">
        <v>295</v>
      </c>
      <c r="C167" s="108" t="s">
        <v>295</v>
      </c>
      <c r="D167" s="108" t="s">
        <v>232</v>
      </c>
      <c r="E167" s="109">
        <v>12.03</v>
      </c>
      <c r="F167" s="109">
        <v>12.03</v>
      </c>
      <c r="G167" s="109">
        <v>12.03</v>
      </c>
      <c r="H167" s="109">
        <v>0</v>
      </c>
      <c r="I167" s="109">
        <v>12.03</v>
      </c>
      <c r="J167" s="109">
        <v>0</v>
      </c>
    </row>
    <row r="168" spans="1:10" ht="20.100000000000001" customHeight="1">
      <c r="A168" s="107" t="s">
        <v>292</v>
      </c>
      <c r="B168" s="108" t="s">
        <v>295</v>
      </c>
      <c r="C168" s="108" t="s">
        <v>295</v>
      </c>
      <c r="D168" s="108" t="s">
        <v>209</v>
      </c>
      <c r="E168" s="109">
        <v>2.63</v>
      </c>
      <c r="F168" s="109">
        <v>2.63</v>
      </c>
      <c r="G168" s="109">
        <v>2.63</v>
      </c>
      <c r="H168" s="109">
        <v>2.63</v>
      </c>
      <c r="I168" s="109">
        <v>0</v>
      </c>
      <c r="J168" s="109">
        <v>0</v>
      </c>
    </row>
    <row r="169" spans="1:10" ht="20.100000000000001" customHeight="1">
      <c r="A169" s="107" t="s">
        <v>292</v>
      </c>
      <c r="B169" s="108" t="s">
        <v>295</v>
      </c>
      <c r="C169" s="108" t="s">
        <v>295</v>
      </c>
      <c r="D169" s="108" t="s">
        <v>208</v>
      </c>
      <c r="E169" s="109">
        <v>1.32</v>
      </c>
      <c r="F169" s="109">
        <v>1.32</v>
      </c>
      <c r="G169" s="109">
        <v>1.32</v>
      </c>
      <c r="H169" s="109">
        <v>1.32</v>
      </c>
      <c r="I169" s="109">
        <v>0</v>
      </c>
      <c r="J169" s="109">
        <v>0</v>
      </c>
    </row>
    <row r="170" spans="1:10" ht="20.100000000000001" customHeight="1">
      <c r="A170" s="107" t="s">
        <v>292</v>
      </c>
      <c r="B170" s="108" t="s">
        <v>295</v>
      </c>
      <c r="C170" s="108" t="s">
        <v>295</v>
      </c>
      <c r="D170" s="108" t="s">
        <v>211</v>
      </c>
      <c r="E170" s="109">
        <v>2.16</v>
      </c>
      <c r="F170" s="109">
        <v>2.16</v>
      </c>
      <c r="G170" s="109">
        <v>2.16</v>
      </c>
      <c r="H170" s="109">
        <v>2.16</v>
      </c>
      <c r="I170" s="109">
        <v>0</v>
      </c>
      <c r="J170" s="109">
        <v>0</v>
      </c>
    </row>
    <row r="171" spans="1:10" ht="20.100000000000001" customHeight="1">
      <c r="A171" s="107" t="s">
        <v>292</v>
      </c>
      <c r="B171" s="108" t="s">
        <v>295</v>
      </c>
      <c r="C171" s="108" t="s">
        <v>295</v>
      </c>
      <c r="D171" s="108" t="s">
        <v>207</v>
      </c>
      <c r="E171" s="109">
        <v>25.92</v>
      </c>
      <c r="F171" s="109">
        <v>25.92</v>
      </c>
      <c r="G171" s="109">
        <v>25.92</v>
      </c>
      <c r="H171" s="109">
        <v>25.92</v>
      </c>
      <c r="I171" s="109">
        <v>0</v>
      </c>
      <c r="J171" s="109">
        <v>0</v>
      </c>
    </row>
    <row r="172" spans="1:10" ht="20.100000000000001" customHeight="1">
      <c r="A172" s="107" t="s">
        <v>292</v>
      </c>
      <c r="B172" s="108" t="s">
        <v>295</v>
      </c>
      <c r="C172" s="108" t="s">
        <v>295</v>
      </c>
      <c r="D172" s="108" t="s">
        <v>222</v>
      </c>
      <c r="E172" s="109">
        <v>11.05</v>
      </c>
      <c r="F172" s="109">
        <v>11.05</v>
      </c>
      <c r="G172" s="109">
        <v>11.05</v>
      </c>
      <c r="H172" s="109">
        <v>11.05</v>
      </c>
      <c r="I172" s="109">
        <v>0</v>
      </c>
      <c r="J172" s="109">
        <v>0</v>
      </c>
    </row>
    <row r="173" spans="1:10" ht="20.100000000000001" customHeight="1">
      <c r="A173" s="107" t="s">
        <v>292</v>
      </c>
      <c r="B173" s="108" t="s">
        <v>295</v>
      </c>
      <c r="C173" s="108" t="s">
        <v>295</v>
      </c>
      <c r="D173" s="108" t="s">
        <v>221</v>
      </c>
      <c r="E173" s="109">
        <v>25.8</v>
      </c>
      <c r="F173" s="109">
        <v>25.8</v>
      </c>
      <c r="G173" s="109">
        <v>25.8</v>
      </c>
      <c r="H173" s="109">
        <v>25.8</v>
      </c>
      <c r="I173" s="109">
        <v>0</v>
      </c>
      <c r="J173" s="109">
        <v>0</v>
      </c>
    </row>
    <row r="174" spans="1:10" ht="20.100000000000001" customHeight="1">
      <c r="A174" s="107" t="s">
        <v>292</v>
      </c>
      <c r="B174" s="108" t="s">
        <v>295</v>
      </c>
      <c r="C174" s="108" t="s">
        <v>295</v>
      </c>
      <c r="D174" s="108" t="s">
        <v>206</v>
      </c>
      <c r="E174" s="109">
        <v>13.99</v>
      </c>
      <c r="F174" s="109">
        <v>13.99</v>
      </c>
      <c r="G174" s="109">
        <v>13.99</v>
      </c>
      <c r="H174" s="109">
        <v>13.99</v>
      </c>
      <c r="I174" s="109">
        <v>0</v>
      </c>
      <c r="J174" s="109">
        <v>0</v>
      </c>
    </row>
    <row r="175" spans="1:10" ht="20.100000000000001" customHeight="1">
      <c r="A175" s="107" t="s">
        <v>292</v>
      </c>
      <c r="B175" s="108" t="s">
        <v>295</v>
      </c>
      <c r="C175" s="108" t="s">
        <v>295</v>
      </c>
      <c r="D175" s="108" t="s">
        <v>209</v>
      </c>
      <c r="E175" s="109">
        <v>9.48</v>
      </c>
      <c r="F175" s="109">
        <v>9.48</v>
      </c>
      <c r="G175" s="109">
        <v>9.48</v>
      </c>
      <c r="H175" s="109">
        <v>9.48</v>
      </c>
      <c r="I175" s="109">
        <v>0</v>
      </c>
      <c r="J175" s="109">
        <v>0</v>
      </c>
    </row>
    <row r="176" spans="1:10" ht="20.100000000000001" customHeight="1">
      <c r="A176" s="107" t="s">
        <v>292</v>
      </c>
      <c r="B176" s="108" t="s">
        <v>295</v>
      </c>
      <c r="C176" s="108" t="s">
        <v>295</v>
      </c>
      <c r="D176" s="108" t="s">
        <v>223</v>
      </c>
      <c r="E176" s="109">
        <v>3.64</v>
      </c>
      <c r="F176" s="109">
        <v>3.64</v>
      </c>
      <c r="G176" s="109">
        <v>3.64</v>
      </c>
      <c r="H176" s="109">
        <v>3.64</v>
      </c>
      <c r="I176" s="109">
        <v>0</v>
      </c>
      <c r="J176" s="109">
        <v>0</v>
      </c>
    </row>
    <row r="177" spans="1:10" ht="20.100000000000001" customHeight="1">
      <c r="A177" s="107" t="s">
        <v>292</v>
      </c>
      <c r="B177" s="108" t="s">
        <v>295</v>
      </c>
      <c r="C177" s="108" t="s">
        <v>295</v>
      </c>
      <c r="D177" s="108" t="s">
        <v>205</v>
      </c>
      <c r="E177" s="109">
        <v>4.8</v>
      </c>
      <c r="F177" s="109">
        <v>4.8</v>
      </c>
      <c r="G177" s="109">
        <v>4.8</v>
      </c>
      <c r="H177" s="109">
        <v>4.8</v>
      </c>
      <c r="I177" s="109">
        <v>0</v>
      </c>
      <c r="J177" s="109">
        <v>0</v>
      </c>
    </row>
    <row r="178" spans="1:10" ht="20.100000000000001" customHeight="1">
      <c r="A178" s="107" t="s">
        <v>292</v>
      </c>
      <c r="B178" s="108" t="s">
        <v>295</v>
      </c>
      <c r="C178" s="108" t="s">
        <v>295</v>
      </c>
      <c r="D178" s="108" t="s">
        <v>222</v>
      </c>
      <c r="E178" s="109">
        <v>19.190000000000001</v>
      </c>
      <c r="F178" s="109">
        <v>19.190000000000001</v>
      </c>
      <c r="G178" s="109">
        <v>19.190000000000001</v>
      </c>
      <c r="H178" s="109">
        <v>19.190000000000001</v>
      </c>
      <c r="I178" s="109">
        <v>0</v>
      </c>
      <c r="J178" s="109">
        <v>0</v>
      </c>
    </row>
    <row r="179" spans="1:10" ht="20.100000000000001" customHeight="1">
      <c r="A179" s="107" t="s">
        <v>292</v>
      </c>
      <c r="B179" s="108" t="s">
        <v>295</v>
      </c>
      <c r="C179" s="108" t="s">
        <v>295</v>
      </c>
      <c r="D179" s="108" t="s">
        <v>232</v>
      </c>
      <c r="E179" s="109">
        <v>22.62</v>
      </c>
      <c r="F179" s="109">
        <v>22.62</v>
      </c>
      <c r="G179" s="109">
        <v>22.62</v>
      </c>
      <c r="H179" s="109">
        <v>0</v>
      </c>
      <c r="I179" s="109">
        <v>22.62</v>
      </c>
      <c r="J179" s="109">
        <v>0</v>
      </c>
    </row>
    <row r="180" spans="1:10" ht="20.100000000000001" customHeight="1">
      <c r="A180" s="107" t="s">
        <v>292</v>
      </c>
      <c r="B180" s="108" t="s">
        <v>295</v>
      </c>
      <c r="C180" s="108" t="s">
        <v>295</v>
      </c>
      <c r="D180" s="108" t="s">
        <v>211</v>
      </c>
      <c r="E180" s="109">
        <v>3.36</v>
      </c>
      <c r="F180" s="109">
        <v>3.36</v>
      </c>
      <c r="G180" s="109">
        <v>3.36</v>
      </c>
      <c r="H180" s="109">
        <v>3.36</v>
      </c>
      <c r="I180" s="109">
        <v>0</v>
      </c>
      <c r="J180" s="109">
        <v>0</v>
      </c>
    </row>
    <row r="181" spans="1:10" ht="20.100000000000001" customHeight="1">
      <c r="A181" s="107" t="s">
        <v>292</v>
      </c>
      <c r="B181" s="108" t="s">
        <v>295</v>
      </c>
      <c r="C181" s="108" t="s">
        <v>295</v>
      </c>
      <c r="D181" s="108" t="s">
        <v>221</v>
      </c>
      <c r="E181" s="109">
        <v>42.99</v>
      </c>
      <c r="F181" s="109">
        <v>42.99</v>
      </c>
      <c r="G181" s="109">
        <v>42.99</v>
      </c>
      <c r="H181" s="109">
        <v>42.99</v>
      </c>
      <c r="I181" s="109">
        <v>0</v>
      </c>
      <c r="J181" s="109">
        <v>0</v>
      </c>
    </row>
    <row r="182" spans="1:10" ht="20.100000000000001" customHeight="1">
      <c r="A182" s="107" t="s">
        <v>292</v>
      </c>
      <c r="B182" s="108" t="s">
        <v>295</v>
      </c>
      <c r="C182" s="108" t="s">
        <v>295</v>
      </c>
      <c r="D182" s="108" t="s">
        <v>208</v>
      </c>
      <c r="E182" s="109">
        <v>4.0199999999999996</v>
      </c>
      <c r="F182" s="109">
        <v>4.0199999999999996</v>
      </c>
      <c r="G182" s="109">
        <v>4.0199999999999996</v>
      </c>
      <c r="H182" s="109">
        <v>4.0199999999999996</v>
      </c>
      <c r="I182" s="109">
        <v>0</v>
      </c>
      <c r="J182" s="109">
        <v>0</v>
      </c>
    </row>
    <row r="183" spans="1:10" ht="20.100000000000001" customHeight="1">
      <c r="A183" s="107" t="s">
        <v>292</v>
      </c>
      <c r="B183" s="108" t="s">
        <v>295</v>
      </c>
      <c r="C183" s="108" t="s">
        <v>295</v>
      </c>
      <c r="D183" s="108" t="s">
        <v>207</v>
      </c>
      <c r="E183" s="109">
        <v>44.64</v>
      </c>
      <c r="F183" s="109">
        <v>44.64</v>
      </c>
      <c r="G183" s="109">
        <v>44.64</v>
      </c>
      <c r="H183" s="109">
        <v>44.64</v>
      </c>
      <c r="I183" s="109">
        <v>0</v>
      </c>
      <c r="J183" s="109">
        <v>0</v>
      </c>
    </row>
    <row r="184" spans="1:10" ht="20.100000000000001" customHeight="1">
      <c r="A184" s="107" t="s">
        <v>292</v>
      </c>
      <c r="B184" s="108" t="s">
        <v>295</v>
      </c>
      <c r="C184" s="108" t="s">
        <v>295</v>
      </c>
      <c r="D184" s="108" t="s">
        <v>204</v>
      </c>
      <c r="E184" s="109">
        <v>13.99</v>
      </c>
      <c r="F184" s="109">
        <v>13.99</v>
      </c>
      <c r="G184" s="109">
        <v>13.99</v>
      </c>
      <c r="H184" s="109">
        <v>13.99</v>
      </c>
      <c r="I184" s="109">
        <v>0</v>
      </c>
      <c r="J184" s="109">
        <v>0</v>
      </c>
    </row>
    <row r="185" spans="1:10" ht="20.100000000000001" customHeight="1">
      <c r="A185" s="107" t="s">
        <v>292</v>
      </c>
      <c r="B185" s="108" t="s">
        <v>295</v>
      </c>
      <c r="C185" s="108" t="s">
        <v>295</v>
      </c>
      <c r="D185" s="108" t="s">
        <v>210</v>
      </c>
      <c r="E185" s="109">
        <v>6.71</v>
      </c>
      <c r="F185" s="109">
        <v>6.71</v>
      </c>
      <c r="G185" s="109">
        <v>6.71</v>
      </c>
      <c r="H185" s="109">
        <v>6.71</v>
      </c>
      <c r="I185" s="109">
        <v>0</v>
      </c>
      <c r="J185" s="109">
        <v>0</v>
      </c>
    </row>
    <row r="186" spans="1:10" ht="20.100000000000001" customHeight="1">
      <c r="A186" s="107" t="s">
        <v>292</v>
      </c>
      <c r="B186" s="108" t="s">
        <v>295</v>
      </c>
      <c r="C186" s="108" t="s">
        <v>295</v>
      </c>
      <c r="D186" s="108" t="s">
        <v>220</v>
      </c>
      <c r="E186" s="109">
        <v>102</v>
      </c>
      <c r="F186" s="109">
        <v>102</v>
      </c>
      <c r="G186" s="109">
        <v>102</v>
      </c>
      <c r="H186" s="109">
        <v>102</v>
      </c>
      <c r="I186" s="109">
        <v>0</v>
      </c>
      <c r="J186" s="109">
        <v>0</v>
      </c>
    </row>
    <row r="187" spans="1:10" ht="20.100000000000001" customHeight="1">
      <c r="A187" s="107" t="s">
        <v>292</v>
      </c>
      <c r="B187" s="108" t="s">
        <v>295</v>
      </c>
      <c r="C187" s="108" t="s">
        <v>295</v>
      </c>
      <c r="D187" s="108" t="s">
        <v>208</v>
      </c>
      <c r="E187" s="109">
        <v>4.5</v>
      </c>
      <c r="F187" s="109">
        <v>4.5</v>
      </c>
      <c r="G187" s="109">
        <v>4.5</v>
      </c>
      <c r="H187" s="109">
        <v>4.5</v>
      </c>
      <c r="I187" s="109">
        <v>0</v>
      </c>
      <c r="J187" s="109">
        <v>0</v>
      </c>
    </row>
    <row r="188" spans="1:10" ht="20.100000000000001" customHeight="1">
      <c r="A188" s="107" t="s">
        <v>292</v>
      </c>
      <c r="B188" s="108" t="s">
        <v>295</v>
      </c>
      <c r="C188" s="108" t="s">
        <v>295</v>
      </c>
      <c r="D188" s="108" t="s">
        <v>232</v>
      </c>
      <c r="E188" s="109">
        <v>16.73</v>
      </c>
      <c r="F188" s="109">
        <v>16.73</v>
      </c>
      <c r="G188" s="109">
        <v>16.73</v>
      </c>
      <c r="H188" s="109">
        <v>0</v>
      </c>
      <c r="I188" s="109">
        <v>16.73</v>
      </c>
      <c r="J188" s="109">
        <v>0</v>
      </c>
    </row>
    <row r="189" spans="1:10" ht="20.100000000000001" customHeight="1">
      <c r="A189" s="107" t="s">
        <v>292</v>
      </c>
      <c r="B189" s="108" t="s">
        <v>295</v>
      </c>
      <c r="C189" s="108" t="s">
        <v>295</v>
      </c>
      <c r="D189" s="108" t="s">
        <v>205</v>
      </c>
      <c r="E189" s="109">
        <v>4.0599999999999996</v>
      </c>
      <c r="F189" s="109">
        <v>4.0599999999999996</v>
      </c>
      <c r="G189" s="109">
        <v>4.0599999999999996</v>
      </c>
      <c r="H189" s="109">
        <v>4.0599999999999996</v>
      </c>
      <c r="I189" s="109">
        <v>0</v>
      </c>
      <c r="J189" s="109">
        <v>0</v>
      </c>
    </row>
    <row r="190" spans="1:10" ht="20.100000000000001" customHeight="1">
      <c r="A190" s="107" t="s">
        <v>292</v>
      </c>
      <c r="B190" s="108" t="s">
        <v>295</v>
      </c>
      <c r="C190" s="108" t="s">
        <v>295</v>
      </c>
      <c r="D190" s="108" t="s">
        <v>222</v>
      </c>
      <c r="E190" s="109">
        <v>16.25</v>
      </c>
      <c r="F190" s="109">
        <v>16.25</v>
      </c>
      <c r="G190" s="109">
        <v>16.25</v>
      </c>
      <c r="H190" s="109">
        <v>16.25</v>
      </c>
      <c r="I190" s="109">
        <v>0</v>
      </c>
      <c r="J190" s="109">
        <v>0</v>
      </c>
    </row>
    <row r="191" spans="1:10" ht="20.100000000000001" customHeight="1">
      <c r="A191" s="107" t="s">
        <v>292</v>
      </c>
      <c r="B191" s="108" t="s">
        <v>295</v>
      </c>
      <c r="C191" s="108" t="s">
        <v>295</v>
      </c>
      <c r="D191" s="108" t="s">
        <v>221</v>
      </c>
      <c r="E191" s="109">
        <v>37.93</v>
      </c>
      <c r="F191" s="109">
        <v>37.93</v>
      </c>
      <c r="G191" s="109">
        <v>37.93</v>
      </c>
      <c r="H191" s="109">
        <v>37.93</v>
      </c>
      <c r="I191" s="109">
        <v>0</v>
      </c>
      <c r="J191" s="109">
        <v>0</v>
      </c>
    </row>
    <row r="192" spans="1:10" ht="20.100000000000001" customHeight="1">
      <c r="A192" s="107" t="s">
        <v>292</v>
      </c>
      <c r="B192" s="108" t="s">
        <v>295</v>
      </c>
      <c r="C192" s="108" t="s">
        <v>295</v>
      </c>
      <c r="D192" s="108" t="s">
        <v>220</v>
      </c>
      <c r="E192" s="109">
        <v>91.34</v>
      </c>
      <c r="F192" s="109">
        <v>91.34</v>
      </c>
      <c r="G192" s="109">
        <v>91.34</v>
      </c>
      <c r="H192" s="109">
        <v>91.34</v>
      </c>
      <c r="I192" s="109">
        <v>0</v>
      </c>
      <c r="J192" s="109">
        <v>0</v>
      </c>
    </row>
    <row r="193" spans="1:10" ht="20.100000000000001" customHeight="1">
      <c r="A193" s="107" t="s">
        <v>292</v>
      </c>
      <c r="B193" s="108" t="s">
        <v>295</v>
      </c>
      <c r="C193" s="108" t="s">
        <v>295</v>
      </c>
      <c r="D193" s="108" t="s">
        <v>207</v>
      </c>
      <c r="E193" s="109">
        <v>38.880000000000003</v>
      </c>
      <c r="F193" s="109">
        <v>38.880000000000003</v>
      </c>
      <c r="G193" s="109">
        <v>38.880000000000003</v>
      </c>
      <c r="H193" s="109">
        <v>38.880000000000003</v>
      </c>
      <c r="I193" s="109">
        <v>0</v>
      </c>
      <c r="J193" s="109">
        <v>0</v>
      </c>
    </row>
    <row r="194" spans="1:10" ht="20.100000000000001" customHeight="1">
      <c r="A194" s="107" t="s">
        <v>292</v>
      </c>
      <c r="B194" s="108" t="s">
        <v>295</v>
      </c>
      <c r="C194" s="108" t="s">
        <v>295</v>
      </c>
      <c r="D194" s="108" t="s">
        <v>206</v>
      </c>
      <c r="E194" s="109">
        <v>12.38</v>
      </c>
      <c r="F194" s="109">
        <v>12.38</v>
      </c>
      <c r="G194" s="109">
        <v>12.38</v>
      </c>
      <c r="H194" s="109">
        <v>12.38</v>
      </c>
      <c r="I194" s="109">
        <v>0</v>
      </c>
      <c r="J194" s="109">
        <v>0</v>
      </c>
    </row>
    <row r="195" spans="1:10" ht="20.100000000000001" customHeight="1">
      <c r="A195" s="107" t="s">
        <v>292</v>
      </c>
      <c r="B195" s="108" t="s">
        <v>295</v>
      </c>
      <c r="C195" s="108" t="s">
        <v>295</v>
      </c>
      <c r="D195" s="108" t="s">
        <v>211</v>
      </c>
      <c r="E195" s="109">
        <v>2.97</v>
      </c>
      <c r="F195" s="109">
        <v>2.97</v>
      </c>
      <c r="G195" s="109">
        <v>2.97</v>
      </c>
      <c r="H195" s="109">
        <v>2.97</v>
      </c>
      <c r="I195" s="109">
        <v>0</v>
      </c>
      <c r="J195" s="109">
        <v>0</v>
      </c>
    </row>
    <row r="196" spans="1:10" ht="20.100000000000001" customHeight="1">
      <c r="A196" s="107" t="s">
        <v>292</v>
      </c>
      <c r="B196" s="108" t="s">
        <v>295</v>
      </c>
      <c r="C196" s="108" t="s">
        <v>295</v>
      </c>
      <c r="D196" s="108" t="s">
        <v>210</v>
      </c>
      <c r="E196" s="109">
        <v>5.94</v>
      </c>
      <c r="F196" s="109">
        <v>5.94</v>
      </c>
      <c r="G196" s="109">
        <v>5.94</v>
      </c>
      <c r="H196" s="109">
        <v>5.94</v>
      </c>
      <c r="I196" s="109">
        <v>0</v>
      </c>
      <c r="J196" s="109">
        <v>0</v>
      </c>
    </row>
    <row r="197" spans="1:10" ht="20.100000000000001" customHeight="1">
      <c r="A197" s="107" t="s">
        <v>292</v>
      </c>
      <c r="B197" s="108" t="s">
        <v>295</v>
      </c>
      <c r="C197" s="108" t="s">
        <v>295</v>
      </c>
      <c r="D197" s="108" t="s">
        <v>209</v>
      </c>
      <c r="E197" s="109">
        <v>10.57</v>
      </c>
      <c r="F197" s="109">
        <v>10.57</v>
      </c>
      <c r="G197" s="109">
        <v>10.57</v>
      </c>
      <c r="H197" s="109">
        <v>10.57</v>
      </c>
      <c r="I197" s="109">
        <v>0</v>
      </c>
      <c r="J197" s="109">
        <v>0</v>
      </c>
    </row>
    <row r="198" spans="1:10" ht="20.100000000000001" customHeight="1">
      <c r="A198" s="107" t="s">
        <v>292</v>
      </c>
      <c r="B198" s="108" t="s">
        <v>295</v>
      </c>
      <c r="C198" s="108" t="s">
        <v>295</v>
      </c>
      <c r="D198" s="108" t="s">
        <v>223</v>
      </c>
      <c r="E198" s="109">
        <v>3.06</v>
      </c>
      <c r="F198" s="109">
        <v>3.06</v>
      </c>
      <c r="G198" s="109">
        <v>3.06</v>
      </c>
      <c r="H198" s="109">
        <v>3.06</v>
      </c>
      <c r="I198" s="109">
        <v>0</v>
      </c>
      <c r="J198" s="109">
        <v>0</v>
      </c>
    </row>
    <row r="199" spans="1:10" ht="20.100000000000001" customHeight="1">
      <c r="A199" s="107" t="s">
        <v>292</v>
      </c>
      <c r="B199" s="108" t="s">
        <v>295</v>
      </c>
      <c r="C199" s="108" t="s">
        <v>295</v>
      </c>
      <c r="D199" s="108" t="s">
        <v>204</v>
      </c>
      <c r="E199" s="109">
        <v>12.38</v>
      </c>
      <c r="F199" s="109">
        <v>12.38</v>
      </c>
      <c r="G199" s="109">
        <v>12.38</v>
      </c>
      <c r="H199" s="109">
        <v>12.38</v>
      </c>
      <c r="I199" s="109">
        <v>0</v>
      </c>
      <c r="J199" s="109">
        <v>0</v>
      </c>
    </row>
    <row r="200" spans="1:10" ht="20.100000000000001" customHeight="1">
      <c r="A200" s="107" t="s">
        <v>292</v>
      </c>
      <c r="B200" s="108" t="s">
        <v>295</v>
      </c>
      <c r="C200" s="108" t="s">
        <v>295</v>
      </c>
      <c r="D200" s="108" t="s">
        <v>213</v>
      </c>
      <c r="E200" s="109">
        <v>3.05</v>
      </c>
      <c r="F200" s="109">
        <v>3.05</v>
      </c>
      <c r="G200" s="109">
        <v>3.05</v>
      </c>
      <c r="H200" s="109">
        <v>0</v>
      </c>
      <c r="I200" s="109">
        <v>3.05</v>
      </c>
      <c r="J200" s="109">
        <v>0</v>
      </c>
    </row>
    <row r="201" spans="1:10" ht="20.100000000000001" customHeight="1">
      <c r="A201" s="107" t="s">
        <v>292</v>
      </c>
      <c r="B201" s="108" t="s">
        <v>295</v>
      </c>
      <c r="C201" s="108" t="s">
        <v>295</v>
      </c>
      <c r="D201" s="108" t="s">
        <v>211</v>
      </c>
      <c r="E201" s="109">
        <v>1.22</v>
      </c>
      <c r="F201" s="109">
        <v>1.22</v>
      </c>
      <c r="G201" s="109">
        <v>1.22</v>
      </c>
      <c r="H201" s="109">
        <v>1.22</v>
      </c>
      <c r="I201" s="109">
        <v>0</v>
      </c>
      <c r="J201" s="109">
        <v>0</v>
      </c>
    </row>
    <row r="202" spans="1:10" ht="20.100000000000001" customHeight="1">
      <c r="A202" s="107" t="s">
        <v>292</v>
      </c>
      <c r="B202" s="108" t="s">
        <v>295</v>
      </c>
      <c r="C202" s="108" t="s">
        <v>295</v>
      </c>
      <c r="D202" s="108" t="s">
        <v>207</v>
      </c>
      <c r="E202" s="109">
        <v>12.96</v>
      </c>
      <c r="F202" s="109">
        <v>12.96</v>
      </c>
      <c r="G202" s="109">
        <v>12.96</v>
      </c>
      <c r="H202" s="109">
        <v>12.96</v>
      </c>
      <c r="I202" s="109">
        <v>0</v>
      </c>
      <c r="J202" s="109">
        <v>0</v>
      </c>
    </row>
    <row r="203" spans="1:10" ht="20.100000000000001" customHeight="1">
      <c r="A203" s="107" t="s">
        <v>292</v>
      </c>
      <c r="B203" s="108" t="s">
        <v>295</v>
      </c>
      <c r="C203" s="108" t="s">
        <v>295</v>
      </c>
      <c r="D203" s="108" t="s">
        <v>205</v>
      </c>
      <c r="E203" s="109">
        <v>1.54</v>
      </c>
      <c r="F203" s="109">
        <v>1.54</v>
      </c>
      <c r="G203" s="109">
        <v>1.54</v>
      </c>
      <c r="H203" s="109">
        <v>1.54</v>
      </c>
      <c r="I203" s="109">
        <v>0</v>
      </c>
      <c r="J203" s="109">
        <v>0</v>
      </c>
    </row>
    <row r="204" spans="1:10" ht="20.100000000000001" customHeight="1">
      <c r="A204" s="107" t="s">
        <v>292</v>
      </c>
      <c r="B204" s="108" t="s">
        <v>295</v>
      </c>
      <c r="C204" s="108" t="s">
        <v>295</v>
      </c>
      <c r="D204" s="108" t="s">
        <v>221</v>
      </c>
      <c r="E204" s="109">
        <v>13.95</v>
      </c>
      <c r="F204" s="109">
        <v>13.95</v>
      </c>
      <c r="G204" s="109">
        <v>13.95</v>
      </c>
      <c r="H204" s="109">
        <v>13.95</v>
      </c>
      <c r="I204" s="109">
        <v>0</v>
      </c>
      <c r="J204" s="109">
        <v>0</v>
      </c>
    </row>
    <row r="205" spans="1:10" ht="20.100000000000001" customHeight="1">
      <c r="A205" s="107" t="s">
        <v>292</v>
      </c>
      <c r="B205" s="108" t="s">
        <v>295</v>
      </c>
      <c r="C205" s="108" t="s">
        <v>295</v>
      </c>
      <c r="D205" s="108" t="s">
        <v>220</v>
      </c>
      <c r="E205" s="109">
        <v>41.07</v>
      </c>
      <c r="F205" s="109">
        <v>41.07</v>
      </c>
      <c r="G205" s="109">
        <v>41.07</v>
      </c>
      <c r="H205" s="109">
        <v>41.07</v>
      </c>
      <c r="I205" s="109">
        <v>0</v>
      </c>
      <c r="J205" s="109">
        <v>0</v>
      </c>
    </row>
    <row r="206" spans="1:10" ht="20.100000000000001" customHeight="1">
      <c r="A206" s="107" t="s">
        <v>292</v>
      </c>
      <c r="B206" s="108" t="s">
        <v>295</v>
      </c>
      <c r="C206" s="108" t="s">
        <v>295</v>
      </c>
      <c r="D206" s="108" t="s">
        <v>210</v>
      </c>
      <c r="E206" s="109">
        <v>2.4500000000000002</v>
      </c>
      <c r="F206" s="109">
        <v>2.4500000000000002</v>
      </c>
      <c r="G206" s="109">
        <v>2.4500000000000002</v>
      </c>
      <c r="H206" s="109">
        <v>2.4500000000000002</v>
      </c>
      <c r="I206" s="109">
        <v>0</v>
      </c>
      <c r="J206" s="109">
        <v>0</v>
      </c>
    </row>
    <row r="207" spans="1:10" ht="20.100000000000001" customHeight="1">
      <c r="A207" s="107" t="s">
        <v>292</v>
      </c>
      <c r="B207" s="108" t="s">
        <v>295</v>
      </c>
      <c r="C207" s="108" t="s">
        <v>295</v>
      </c>
      <c r="D207" s="108" t="s">
        <v>209</v>
      </c>
      <c r="E207" s="109">
        <v>0.36</v>
      </c>
      <c r="F207" s="109">
        <v>0.36</v>
      </c>
      <c r="G207" s="109">
        <v>0.36</v>
      </c>
      <c r="H207" s="109">
        <v>0.36</v>
      </c>
      <c r="I207" s="109">
        <v>0</v>
      </c>
      <c r="J207" s="109">
        <v>0</v>
      </c>
    </row>
    <row r="208" spans="1:10" ht="20.100000000000001" customHeight="1">
      <c r="A208" s="107" t="s">
        <v>292</v>
      </c>
      <c r="B208" s="108" t="s">
        <v>295</v>
      </c>
      <c r="C208" s="108" t="s">
        <v>295</v>
      </c>
      <c r="D208" s="108" t="s">
        <v>204</v>
      </c>
      <c r="E208" s="109">
        <v>5.0999999999999996</v>
      </c>
      <c r="F208" s="109">
        <v>5.0999999999999996</v>
      </c>
      <c r="G208" s="109">
        <v>5.0999999999999996</v>
      </c>
      <c r="H208" s="109">
        <v>5.0999999999999996</v>
      </c>
      <c r="I208" s="109">
        <v>0</v>
      </c>
      <c r="J208" s="109">
        <v>0</v>
      </c>
    </row>
    <row r="209" spans="1:10" ht="20.100000000000001" customHeight="1">
      <c r="A209" s="107" t="s">
        <v>292</v>
      </c>
      <c r="B209" s="108" t="s">
        <v>295</v>
      </c>
      <c r="C209" s="108" t="s">
        <v>295</v>
      </c>
      <c r="D209" s="108" t="s">
        <v>222</v>
      </c>
      <c r="E209" s="109">
        <v>5.98</v>
      </c>
      <c r="F209" s="109">
        <v>5.98</v>
      </c>
      <c r="G209" s="109">
        <v>5.98</v>
      </c>
      <c r="H209" s="109">
        <v>5.98</v>
      </c>
      <c r="I209" s="109">
        <v>0</v>
      </c>
      <c r="J209" s="109">
        <v>0</v>
      </c>
    </row>
    <row r="210" spans="1:10" ht="20.100000000000001" customHeight="1">
      <c r="A210" s="107" t="s">
        <v>292</v>
      </c>
      <c r="B210" s="108" t="s">
        <v>295</v>
      </c>
      <c r="C210" s="108" t="s">
        <v>295</v>
      </c>
      <c r="D210" s="108" t="s">
        <v>223</v>
      </c>
      <c r="E210" s="109">
        <v>0.2</v>
      </c>
      <c r="F210" s="109">
        <v>0.2</v>
      </c>
      <c r="G210" s="109">
        <v>0.2</v>
      </c>
      <c r="H210" s="109">
        <v>0.2</v>
      </c>
      <c r="I210" s="109">
        <v>0</v>
      </c>
      <c r="J210" s="109">
        <v>0</v>
      </c>
    </row>
    <row r="211" spans="1:10" ht="20.100000000000001" customHeight="1">
      <c r="A211" s="107" t="s">
        <v>292</v>
      </c>
      <c r="B211" s="108" t="s">
        <v>295</v>
      </c>
      <c r="C211" s="108" t="s">
        <v>295</v>
      </c>
      <c r="D211" s="108" t="s">
        <v>208</v>
      </c>
      <c r="E211" s="109">
        <v>1.78</v>
      </c>
      <c r="F211" s="109">
        <v>1.78</v>
      </c>
      <c r="G211" s="109">
        <v>1.78</v>
      </c>
      <c r="H211" s="109">
        <v>1.78</v>
      </c>
      <c r="I211" s="109">
        <v>0</v>
      </c>
      <c r="J211" s="109">
        <v>0</v>
      </c>
    </row>
    <row r="212" spans="1:10" ht="20.100000000000001" customHeight="1">
      <c r="A212" s="107" t="s">
        <v>292</v>
      </c>
      <c r="B212" s="108" t="s">
        <v>295</v>
      </c>
      <c r="C212" s="108" t="s">
        <v>295</v>
      </c>
      <c r="D212" s="108" t="s">
        <v>206</v>
      </c>
      <c r="E212" s="109">
        <v>5.0999999999999996</v>
      </c>
      <c r="F212" s="109">
        <v>5.0999999999999996</v>
      </c>
      <c r="G212" s="109">
        <v>5.0999999999999996</v>
      </c>
      <c r="H212" s="109">
        <v>5.0999999999999996</v>
      </c>
      <c r="I212" s="109">
        <v>0</v>
      </c>
      <c r="J212" s="109">
        <v>0</v>
      </c>
    </row>
    <row r="213" spans="1:10" ht="20.100000000000001" customHeight="1">
      <c r="A213" s="107" t="s">
        <v>292</v>
      </c>
      <c r="B213" s="108" t="s">
        <v>295</v>
      </c>
      <c r="C213" s="108" t="s">
        <v>295</v>
      </c>
      <c r="D213" s="108" t="s">
        <v>208</v>
      </c>
      <c r="E213" s="109">
        <v>0.16</v>
      </c>
      <c r="F213" s="109">
        <v>0.16</v>
      </c>
      <c r="G213" s="109">
        <v>0.16</v>
      </c>
      <c r="H213" s="109">
        <v>0.16</v>
      </c>
      <c r="I213" s="109">
        <v>0</v>
      </c>
      <c r="J213" s="109">
        <v>0</v>
      </c>
    </row>
    <row r="214" spans="1:10" ht="20.100000000000001" customHeight="1">
      <c r="A214" s="107" t="s">
        <v>292</v>
      </c>
      <c r="B214" s="108" t="s">
        <v>295</v>
      </c>
      <c r="C214" s="108" t="s">
        <v>295</v>
      </c>
      <c r="D214" s="108" t="s">
        <v>205</v>
      </c>
      <c r="E214" s="109">
        <v>2.54</v>
      </c>
      <c r="F214" s="109">
        <v>2.54</v>
      </c>
      <c r="G214" s="109">
        <v>2.54</v>
      </c>
      <c r="H214" s="109">
        <v>2.54</v>
      </c>
      <c r="I214" s="109">
        <v>0</v>
      </c>
      <c r="J214" s="109">
        <v>0</v>
      </c>
    </row>
    <row r="215" spans="1:10" ht="20.100000000000001" customHeight="1">
      <c r="A215" s="107" t="s">
        <v>292</v>
      </c>
      <c r="B215" s="108" t="s">
        <v>295</v>
      </c>
      <c r="C215" s="108" t="s">
        <v>295</v>
      </c>
      <c r="D215" s="108" t="s">
        <v>223</v>
      </c>
      <c r="E215" s="109">
        <v>0.14000000000000001</v>
      </c>
      <c r="F215" s="109">
        <v>0.14000000000000001</v>
      </c>
      <c r="G215" s="109">
        <v>0.14000000000000001</v>
      </c>
      <c r="H215" s="109">
        <v>0.14000000000000001</v>
      </c>
      <c r="I215" s="109">
        <v>0</v>
      </c>
      <c r="J215" s="109">
        <v>0</v>
      </c>
    </row>
    <row r="216" spans="1:10" ht="20.100000000000001" customHeight="1">
      <c r="A216" s="107" t="s">
        <v>292</v>
      </c>
      <c r="B216" s="108" t="s">
        <v>295</v>
      </c>
      <c r="C216" s="108" t="s">
        <v>295</v>
      </c>
      <c r="D216" s="108" t="s">
        <v>211</v>
      </c>
      <c r="E216" s="109">
        <v>1.85</v>
      </c>
      <c r="F216" s="109">
        <v>1.85</v>
      </c>
      <c r="G216" s="109">
        <v>1.85</v>
      </c>
      <c r="H216" s="109">
        <v>1.85</v>
      </c>
      <c r="I216" s="109">
        <v>0</v>
      </c>
      <c r="J216" s="109">
        <v>0</v>
      </c>
    </row>
    <row r="217" spans="1:10" ht="20.100000000000001" customHeight="1">
      <c r="A217" s="107" t="s">
        <v>292</v>
      </c>
      <c r="B217" s="108" t="s">
        <v>295</v>
      </c>
      <c r="C217" s="108" t="s">
        <v>295</v>
      </c>
      <c r="D217" s="108" t="s">
        <v>209</v>
      </c>
      <c r="E217" s="109">
        <v>0.28999999999999998</v>
      </c>
      <c r="F217" s="109">
        <v>0.28999999999999998</v>
      </c>
      <c r="G217" s="109">
        <v>0.28999999999999998</v>
      </c>
      <c r="H217" s="109">
        <v>0.28999999999999998</v>
      </c>
      <c r="I217" s="109">
        <v>0</v>
      </c>
      <c r="J217" s="109">
        <v>0</v>
      </c>
    </row>
    <row r="218" spans="1:10" ht="20.100000000000001" customHeight="1">
      <c r="A218" s="107" t="s">
        <v>292</v>
      </c>
      <c r="B218" s="108" t="s">
        <v>295</v>
      </c>
      <c r="C218" s="108" t="s">
        <v>295</v>
      </c>
      <c r="D218" s="108" t="s">
        <v>220</v>
      </c>
      <c r="E218" s="109">
        <v>60.62</v>
      </c>
      <c r="F218" s="109">
        <v>60.62</v>
      </c>
      <c r="G218" s="109">
        <v>60.62</v>
      </c>
      <c r="H218" s="109">
        <v>60.62</v>
      </c>
      <c r="I218" s="109">
        <v>0</v>
      </c>
      <c r="J218" s="109">
        <v>0</v>
      </c>
    </row>
    <row r="219" spans="1:10" ht="20.100000000000001" customHeight="1">
      <c r="A219" s="107" t="s">
        <v>292</v>
      </c>
      <c r="B219" s="108" t="s">
        <v>295</v>
      </c>
      <c r="C219" s="108" t="s">
        <v>295</v>
      </c>
      <c r="D219" s="108" t="s">
        <v>206</v>
      </c>
      <c r="E219" s="109">
        <v>7.72</v>
      </c>
      <c r="F219" s="109">
        <v>7.72</v>
      </c>
      <c r="G219" s="109">
        <v>7.72</v>
      </c>
      <c r="H219" s="109">
        <v>7.72</v>
      </c>
      <c r="I219" s="109">
        <v>0</v>
      </c>
      <c r="J219" s="109">
        <v>0</v>
      </c>
    </row>
    <row r="220" spans="1:10" ht="20.100000000000001" customHeight="1">
      <c r="A220" s="107" t="s">
        <v>292</v>
      </c>
      <c r="B220" s="108" t="s">
        <v>295</v>
      </c>
      <c r="C220" s="108" t="s">
        <v>295</v>
      </c>
      <c r="D220" s="108" t="s">
        <v>210</v>
      </c>
      <c r="E220" s="109">
        <v>3.71</v>
      </c>
      <c r="F220" s="109">
        <v>3.71</v>
      </c>
      <c r="G220" s="109">
        <v>3.71</v>
      </c>
      <c r="H220" s="109">
        <v>3.71</v>
      </c>
      <c r="I220" s="109">
        <v>0</v>
      </c>
      <c r="J220" s="109">
        <v>0</v>
      </c>
    </row>
    <row r="221" spans="1:10" ht="20.100000000000001" customHeight="1">
      <c r="A221" s="107" t="s">
        <v>292</v>
      </c>
      <c r="B221" s="108" t="s">
        <v>295</v>
      </c>
      <c r="C221" s="108" t="s">
        <v>295</v>
      </c>
      <c r="D221" s="108" t="s">
        <v>213</v>
      </c>
      <c r="E221" s="109">
        <v>5.23</v>
      </c>
      <c r="F221" s="109">
        <v>5.23</v>
      </c>
      <c r="G221" s="109">
        <v>5.23</v>
      </c>
      <c r="H221" s="109">
        <v>0</v>
      </c>
      <c r="I221" s="109">
        <v>5.23</v>
      </c>
      <c r="J221" s="109">
        <v>0</v>
      </c>
    </row>
    <row r="222" spans="1:10" ht="20.100000000000001" customHeight="1">
      <c r="A222" s="107" t="s">
        <v>292</v>
      </c>
      <c r="B222" s="108" t="s">
        <v>295</v>
      </c>
      <c r="C222" s="108" t="s">
        <v>295</v>
      </c>
      <c r="D222" s="108" t="s">
        <v>207</v>
      </c>
      <c r="E222" s="109">
        <v>23.04</v>
      </c>
      <c r="F222" s="109">
        <v>23.04</v>
      </c>
      <c r="G222" s="109">
        <v>23.04</v>
      </c>
      <c r="H222" s="109">
        <v>23.04</v>
      </c>
      <c r="I222" s="109">
        <v>0</v>
      </c>
      <c r="J222" s="109">
        <v>0</v>
      </c>
    </row>
    <row r="223" spans="1:10" ht="20.100000000000001" customHeight="1">
      <c r="A223" s="107" t="s">
        <v>292</v>
      </c>
      <c r="B223" s="108" t="s">
        <v>295</v>
      </c>
      <c r="C223" s="108" t="s">
        <v>295</v>
      </c>
      <c r="D223" s="108" t="s">
        <v>222</v>
      </c>
      <c r="E223" s="109">
        <v>9.5399999999999991</v>
      </c>
      <c r="F223" s="109">
        <v>9.5399999999999991</v>
      </c>
      <c r="G223" s="109">
        <v>9.5399999999999991</v>
      </c>
      <c r="H223" s="109">
        <v>9.5399999999999991</v>
      </c>
      <c r="I223" s="109">
        <v>0</v>
      </c>
      <c r="J223" s="109">
        <v>0</v>
      </c>
    </row>
    <row r="224" spans="1:10" ht="20.100000000000001" customHeight="1">
      <c r="A224" s="107" t="s">
        <v>292</v>
      </c>
      <c r="B224" s="108" t="s">
        <v>295</v>
      </c>
      <c r="C224" s="108" t="s">
        <v>295</v>
      </c>
      <c r="D224" s="108" t="s">
        <v>221</v>
      </c>
      <c r="E224" s="109">
        <v>22.38</v>
      </c>
      <c r="F224" s="109">
        <v>22.38</v>
      </c>
      <c r="G224" s="109">
        <v>22.38</v>
      </c>
      <c r="H224" s="109">
        <v>22.38</v>
      </c>
      <c r="I224" s="109">
        <v>0</v>
      </c>
      <c r="J224" s="109">
        <v>0</v>
      </c>
    </row>
    <row r="225" spans="1:10" ht="20.100000000000001" customHeight="1">
      <c r="A225" s="107" t="s">
        <v>292</v>
      </c>
      <c r="B225" s="108" t="s">
        <v>295</v>
      </c>
      <c r="C225" s="108" t="s">
        <v>295</v>
      </c>
      <c r="D225" s="108" t="s">
        <v>204</v>
      </c>
      <c r="E225" s="109">
        <v>7.72</v>
      </c>
      <c r="F225" s="109">
        <v>7.72</v>
      </c>
      <c r="G225" s="109">
        <v>7.72</v>
      </c>
      <c r="H225" s="109">
        <v>7.72</v>
      </c>
      <c r="I225" s="109">
        <v>0</v>
      </c>
      <c r="J225" s="109">
        <v>0</v>
      </c>
    </row>
    <row r="226" spans="1:10" ht="20.100000000000001" customHeight="1">
      <c r="A226" s="107"/>
      <c r="B226" s="108"/>
      <c r="C226" s="108" t="s">
        <v>219</v>
      </c>
      <c r="D226" s="108" t="s">
        <v>239</v>
      </c>
      <c r="E226" s="109">
        <f t="shared" ref="E226:J226" si="9">SUM(E227:E289)</f>
        <v>4274.9299999999985</v>
      </c>
      <c r="F226" s="109">
        <f t="shared" si="9"/>
        <v>4274.9299999999985</v>
      </c>
      <c r="G226" s="109">
        <f t="shared" si="9"/>
        <v>4036.3099999999986</v>
      </c>
      <c r="H226" s="109">
        <f t="shared" si="9"/>
        <v>3787.1299999999987</v>
      </c>
      <c r="I226" s="109">
        <f t="shared" si="9"/>
        <v>249.18</v>
      </c>
      <c r="J226" s="109">
        <f t="shared" si="9"/>
        <v>238.62</v>
      </c>
    </row>
    <row r="227" spans="1:10" ht="20.100000000000001" customHeight="1">
      <c r="A227" s="107" t="s">
        <v>292</v>
      </c>
      <c r="B227" s="108" t="s">
        <v>295</v>
      </c>
      <c r="C227" s="108" t="s">
        <v>294</v>
      </c>
      <c r="D227" s="108" t="s">
        <v>243</v>
      </c>
      <c r="E227" s="109">
        <v>129.09</v>
      </c>
      <c r="F227" s="109">
        <v>129.09</v>
      </c>
      <c r="G227" s="109">
        <v>0</v>
      </c>
      <c r="H227" s="109">
        <v>0</v>
      </c>
      <c r="I227" s="109">
        <v>0</v>
      </c>
      <c r="J227" s="109">
        <v>129.09</v>
      </c>
    </row>
    <row r="228" spans="1:10" ht="20.100000000000001" customHeight="1">
      <c r="A228" s="107" t="s">
        <v>292</v>
      </c>
      <c r="B228" s="108" t="s">
        <v>295</v>
      </c>
      <c r="C228" s="108" t="s">
        <v>294</v>
      </c>
      <c r="D228" s="108" t="s">
        <v>248</v>
      </c>
      <c r="E228" s="109">
        <v>4</v>
      </c>
      <c r="F228" s="109">
        <v>4</v>
      </c>
      <c r="G228" s="109">
        <v>0</v>
      </c>
      <c r="H228" s="109">
        <v>0</v>
      </c>
      <c r="I228" s="109">
        <v>0</v>
      </c>
      <c r="J228" s="109">
        <v>4</v>
      </c>
    </row>
    <row r="229" spans="1:10" ht="20.100000000000001" customHeight="1">
      <c r="A229" s="107" t="s">
        <v>292</v>
      </c>
      <c r="B229" s="108" t="s">
        <v>295</v>
      </c>
      <c r="C229" s="108" t="s">
        <v>294</v>
      </c>
      <c r="D229" s="108" t="s">
        <v>247</v>
      </c>
      <c r="E229" s="109">
        <v>9.8000000000000007</v>
      </c>
      <c r="F229" s="109">
        <v>9.8000000000000007</v>
      </c>
      <c r="G229" s="109">
        <v>0</v>
      </c>
      <c r="H229" s="109">
        <v>0</v>
      </c>
      <c r="I229" s="109">
        <v>0</v>
      </c>
      <c r="J229" s="109">
        <v>9.8000000000000007</v>
      </c>
    </row>
    <row r="230" spans="1:10" ht="20.100000000000001" customHeight="1">
      <c r="A230" s="107" t="s">
        <v>292</v>
      </c>
      <c r="B230" s="108" t="s">
        <v>295</v>
      </c>
      <c r="C230" s="108" t="s">
        <v>294</v>
      </c>
      <c r="D230" s="108" t="s">
        <v>246</v>
      </c>
      <c r="E230" s="109">
        <v>30</v>
      </c>
      <c r="F230" s="109">
        <v>30</v>
      </c>
      <c r="G230" s="109">
        <v>0</v>
      </c>
      <c r="H230" s="109">
        <v>0</v>
      </c>
      <c r="I230" s="109">
        <v>0</v>
      </c>
      <c r="J230" s="109">
        <v>30</v>
      </c>
    </row>
    <row r="231" spans="1:10" ht="20.100000000000001" customHeight="1">
      <c r="A231" s="107" t="s">
        <v>292</v>
      </c>
      <c r="B231" s="108" t="s">
        <v>295</v>
      </c>
      <c r="C231" s="108" t="s">
        <v>294</v>
      </c>
      <c r="D231" s="108" t="s">
        <v>245</v>
      </c>
      <c r="E231" s="109">
        <v>60</v>
      </c>
      <c r="F231" s="109">
        <v>60</v>
      </c>
      <c r="G231" s="109">
        <v>0</v>
      </c>
      <c r="H231" s="109">
        <v>0</v>
      </c>
      <c r="I231" s="109">
        <v>0</v>
      </c>
      <c r="J231" s="109">
        <v>60</v>
      </c>
    </row>
    <row r="232" spans="1:10" ht="20.100000000000001" customHeight="1">
      <c r="A232" s="107" t="s">
        <v>292</v>
      </c>
      <c r="B232" s="108" t="s">
        <v>295</v>
      </c>
      <c r="C232" s="108" t="s">
        <v>294</v>
      </c>
      <c r="D232" s="108" t="s">
        <v>244</v>
      </c>
      <c r="E232" s="109">
        <v>2.5</v>
      </c>
      <c r="F232" s="109">
        <v>2.5</v>
      </c>
      <c r="G232" s="109">
        <v>0</v>
      </c>
      <c r="H232" s="109">
        <v>0</v>
      </c>
      <c r="I232" s="109">
        <v>0</v>
      </c>
      <c r="J232" s="109">
        <v>2.5</v>
      </c>
    </row>
    <row r="233" spans="1:10" ht="20.100000000000001" customHeight="1">
      <c r="A233" s="107" t="s">
        <v>292</v>
      </c>
      <c r="B233" s="108" t="s">
        <v>295</v>
      </c>
      <c r="C233" s="108" t="s">
        <v>294</v>
      </c>
      <c r="D233" s="108" t="s">
        <v>210</v>
      </c>
      <c r="E233" s="109">
        <v>28.68</v>
      </c>
      <c r="F233" s="109">
        <v>28.68</v>
      </c>
      <c r="G233" s="109">
        <v>28.68</v>
      </c>
      <c r="H233" s="109">
        <v>28.68</v>
      </c>
      <c r="I233" s="109">
        <v>0</v>
      </c>
      <c r="J233" s="109">
        <v>0</v>
      </c>
    </row>
    <row r="234" spans="1:10" ht="20.100000000000001" customHeight="1">
      <c r="A234" s="107" t="s">
        <v>292</v>
      </c>
      <c r="B234" s="108" t="s">
        <v>295</v>
      </c>
      <c r="C234" s="108" t="s">
        <v>294</v>
      </c>
      <c r="D234" s="108" t="s">
        <v>241</v>
      </c>
      <c r="E234" s="109">
        <v>0.22</v>
      </c>
      <c r="F234" s="109">
        <v>0.22</v>
      </c>
      <c r="G234" s="109">
        <v>0.22</v>
      </c>
      <c r="H234" s="109">
        <v>0.22</v>
      </c>
      <c r="I234" s="109">
        <v>0</v>
      </c>
      <c r="J234" s="109">
        <v>0</v>
      </c>
    </row>
    <row r="235" spans="1:10" ht="20.100000000000001" customHeight="1">
      <c r="A235" s="107" t="s">
        <v>292</v>
      </c>
      <c r="B235" s="108" t="s">
        <v>295</v>
      </c>
      <c r="C235" s="108" t="s">
        <v>294</v>
      </c>
      <c r="D235" s="108" t="s">
        <v>231</v>
      </c>
      <c r="E235" s="109">
        <v>14.01</v>
      </c>
      <c r="F235" s="109">
        <v>14.01</v>
      </c>
      <c r="G235" s="109">
        <v>14.01</v>
      </c>
      <c r="H235" s="109">
        <v>14.01</v>
      </c>
      <c r="I235" s="109">
        <v>0</v>
      </c>
      <c r="J235" s="109">
        <v>0</v>
      </c>
    </row>
    <row r="236" spans="1:10" ht="20.100000000000001" customHeight="1">
      <c r="A236" s="107" t="s">
        <v>292</v>
      </c>
      <c r="B236" s="108" t="s">
        <v>295</v>
      </c>
      <c r="C236" s="108" t="s">
        <v>294</v>
      </c>
      <c r="D236" s="108" t="s">
        <v>242</v>
      </c>
      <c r="E236" s="109">
        <v>0.65</v>
      </c>
      <c r="F236" s="109">
        <v>0.65</v>
      </c>
      <c r="G236" s="109">
        <v>0.65</v>
      </c>
      <c r="H236" s="109">
        <v>0.65</v>
      </c>
      <c r="I236" s="109">
        <v>0</v>
      </c>
      <c r="J236" s="109">
        <v>0</v>
      </c>
    </row>
    <row r="237" spans="1:10" ht="20.100000000000001" customHeight="1">
      <c r="A237" s="107" t="s">
        <v>292</v>
      </c>
      <c r="B237" s="108" t="s">
        <v>295</v>
      </c>
      <c r="C237" s="108" t="s">
        <v>294</v>
      </c>
      <c r="D237" s="108" t="s">
        <v>211</v>
      </c>
      <c r="E237" s="109">
        <v>14.34</v>
      </c>
      <c r="F237" s="109">
        <v>14.34</v>
      </c>
      <c r="G237" s="109">
        <v>14.34</v>
      </c>
      <c r="H237" s="109">
        <v>14.34</v>
      </c>
      <c r="I237" s="109">
        <v>0</v>
      </c>
      <c r="J237" s="109">
        <v>0</v>
      </c>
    </row>
    <row r="238" spans="1:10" ht="20.100000000000001" customHeight="1">
      <c r="A238" s="107" t="s">
        <v>292</v>
      </c>
      <c r="B238" s="108" t="s">
        <v>295</v>
      </c>
      <c r="C238" s="108" t="s">
        <v>294</v>
      </c>
      <c r="D238" s="108" t="s">
        <v>220</v>
      </c>
      <c r="E238" s="109">
        <v>467.77</v>
      </c>
      <c r="F238" s="109">
        <v>467.77</v>
      </c>
      <c r="G238" s="109">
        <v>467.77</v>
      </c>
      <c r="H238" s="109">
        <v>467.77</v>
      </c>
      <c r="I238" s="109">
        <v>0</v>
      </c>
      <c r="J238" s="109">
        <v>0</v>
      </c>
    </row>
    <row r="239" spans="1:10" ht="20.100000000000001" customHeight="1">
      <c r="A239" s="107" t="s">
        <v>292</v>
      </c>
      <c r="B239" s="108" t="s">
        <v>295</v>
      </c>
      <c r="C239" s="108" t="s">
        <v>294</v>
      </c>
      <c r="D239" s="108" t="s">
        <v>207</v>
      </c>
      <c r="E239" s="109">
        <v>165.6</v>
      </c>
      <c r="F239" s="109">
        <v>165.6</v>
      </c>
      <c r="G239" s="109">
        <v>165.6</v>
      </c>
      <c r="H239" s="109">
        <v>165.6</v>
      </c>
      <c r="I239" s="109">
        <v>0</v>
      </c>
      <c r="J239" s="109">
        <v>0</v>
      </c>
    </row>
    <row r="240" spans="1:10" ht="20.100000000000001" customHeight="1">
      <c r="A240" s="107" t="s">
        <v>292</v>
      </c>
      <c r="B240" s="108" t="s">
        <v>295</v>
      </c>
      <c r="C240" s="108" t="s">
        <v>294</v>
      </c>
      <c r="D240" s="108" t="s">
        <v>208</v>
      </c>
      <c r="E240" s="109">
        <v>14.04</v>
      </c>
      <c r="F240" s="109">
        <v>14.04</v>
      </c>
      <c r="G240" s="109">
        <v>14.04</v>
      </c>
      <c r="H240" s="109">
        <v>14.04</v>
      </c>
      <c r="I240" s="109">
        <v>0</v>
      </c>
      <c r="J240" s="109">
        <v>0</v>
      </c>
    </row>
    <row r="241" spans="1:10" ht="20.100000000000001" customHeight="1">
      <c r="A241" s="107" t="s">
        <v>292</v>
      </c>
      <c r="B241" s="108" t="s">
        <v>295</v>
      </c>
      <c r="C241" s="108" t="s">
        <v>294</v>
      </c>
      <c r="D241" s="108" t="s">
        <v>209</v>
      </c>
      <c r="E241" s="109">
        <v>34</v>
      </c>
      <c r="F241" s="109">
        <v>34</v>
      </c>
      <c r="G241" s="109">
        <v>34</v>
      </c>
      <c r="H241" s="109">
        <v>34</v>
      </c>
      <c r="I241" s="109">
        <v>0</v>
      </c>
      <c r="J241" s="109">
        <v>0</v>
      </c>
    </row>
    <row r="242" spans="1:10" ht="20.100000000000001" customHeight="1">
      <c r="A242" s="107" t="s">
        <v>292</v>
      </c>
      <c r="B242" s="108" t="s">
        <v>295</v>
      </c>
      <c r="C242" s="108" t="s">
        <v>294</v>
      </c>
      <c r="D242" s="108" t="s">
        <v>205</v>
      </c>
      <c r="E242" s="109">
        <v>18.48</v>
      </c>
      <c r="F242" s="109">
        <v>18.48</v>
      </c>
      <c r="G242" s="109">
        <v>18.48</v>
      </c>
      <c r="H242" s="109">
        <v>18.48</v>
      </c>
      <c r="I242" s="109">
        <v>0</v>
      </c>
      <c r="J242" s="109">
        <v>0</v>
      </c>
    </row>
    <row r="243" spans="1:10" ht="20.100000000000001" customHeight="1">
      <c r="A243" s="107" t="s">
        <v>292</v>
      </c>
      <c r="B243" s="108" t="s">
        <v>295</v>
      </c>
      <c r="C243" s="108" t="s">
        <v>294</v>
      </c>
      <c r="D243" s="108" t="s">
        <v>206</v>
      </c>
      <c r="E243" s="109">
        <v>59.74</v>
      </c>
      <c r="F243" s="109">
        <v>59.74</v>
      </c>
      <c r="G243" s="109">
        <v>59.74</v>
      </c>
      <c r="H243" s="109">
        <v>59.74</v>
      </c>
      <c r="I243" s="109">
        <v>0</v>
      </c>
      <c r="J243" s="109">
        <v>0</v>
      </c>
    </row>
    <row r="244" spans="1:10" ht="20.100000000000001" customHeight="1">
      <c r="A244" s="107" t="s">
        <v>292</v>
      </c>
      <c r="B244" s="108" t="s">
        <v>295</v>
      </c>
      <c r="C244" s="108" t="s">
        <v>294</v>
      </c>
      <c r="D244" s="108" t="s">
        <v>222</v>
      </c>
      <c r="E244" s="109">
        <v>74.09</v>
      </c>
      <c r="F244" s="109">
        <v>74.09</v>
      </c>
      <c r="G244" s="109">
        <v>74.09</v>
      </c>
      <c r="H244" s="109">
        <v>74.09</v>
      </c>
      <c r="I244" s="109">
        <v>0</v>
      </c>
      <c r="J244" s="109">
        <v>0</v>
      </c>
    </row>
    <row r="245" spans="1:10" ht="20.100000000000001" customHeight="1">
      <c r="A245" s="107" t="s">
        <v>292</v>
      </c>
      <c r="B245" s="108" t="s">
        <v>295</v>
      </c>
      <c r="C245" s="108" t="s">
        <v>294</v>
      </c>
      <c r="D245" s="108" t="s">
        <v>223</v>
      </c>
      <c r="E245" s="109">
        <v>2.09</v>
      </c>
      <c r="F245" s="109">
        <v>2.09</v>
      </c>
      <c r="G245" s="109">
        <v>2.09</v>
      </c>
      <c r="H245" s="109">
        <v>2.09</v>
      </c>
      <c r="I245" s="109">
        <v>0</v>
      </c>
      <c r="J245" s="109">
        <v>0</v>
      </c>
    </row>
    <row r="246" spans="1:10" ht="20.100000000000001" customHeight="1">
      <c r="A246" s="107" t="s">
        <v>292</v>
      </c>
      <c r="B246" s="108" t="s">
        <v>295</v>
      </c>
      <c r="C246" s="108" t="s">
        <v>294</v>
      </c>
      <c r="D246" s="108" t="s">
        <v>204</v>
      </c>
      <c r="E246" s="109">
        <v>59.74</v>
      </c>
      <c r="F246" s="109">
        <v>59.74</v>
      </c>
      <c r="G246" s="109">
        <v>59.74</v>
      </c>
      <c r="H246" s="109">
        <v>59.74</v>
      </c>
      <c r="I246" s="109">
        <v>0</v>
      </c>
      <c r="J246" s="109">
        <v>0</v>
      </c>
    </row>
    <row r="247" spans="1:10" ht="20.100000000000001" customHeight="1">
      <c r="A247" s="107" t="s">
        <v>292</v>
      </c>
      <c r="B247" s="108" t="s">
        <v>295</v>
      </c>
      <c r="C247" s="108" t="s">
        <v>294</v>
      </c>
      <c r="D247" s="108" t="s">
        <v>232</v>
      </c>
      <c r="E247" s="109">
        <v>79.319999999999993</v>
      </c>
      <c r="F247" s="109">
        <v>79.319999999999993</v>
      </c>
      <c r="G247" s="109">
        <v>79.319999999999993</v>
      </c>
      <c r="H247" s="109">
        <v>0</v>
      </c>
      <c r="I247" s="109">
        <v>79.319999999999993</v>
      </c>
      <c r="J247" s="109">
        <v>0</v>
      </c>
    </row>
    <row r="248" spans="1:10" ht="20.100000000000001" customHeight="1">
      <c r="A248" s="107" t="s">
        <v>292</v>
      </c>
      <c r="B248" s="108" t="s">
        <v>295</v>
      </c>
      <c r="C248" s="108" t="s">
        <v>294</v>
      </c>
      <c r="D248" s="108" t="s">
        <v>240</v>
      </c>
      <c r="E248" s="109">
        <v>7.74</v>
      </c>
      <c r="F248" s="109">
        <v>7.74</v>
      </c>
      <c r="G248" s="109">
        <v>7.74</v>
      </c>
      <c r="H248" s="109">
        <v>7.74</v>
      </c>
      <c r="I248" s="109">
        <v>0</v>
      </c>
      <c r="J248" s="109">
        <v>0</v>
      </c>
    </row>
    <row r="249" spans="1:10" ht="20.100000000000001" customHeight="1">
      <c r="A249" s="107" t="s">
        <v>292</v>
      </c>
      <c r="B249" s="108" t="s">
        <v>295</v>
      </c>
      <c r="C249" s="108" t="s">
        <v>294</v>
      </c>
      <c r="D249" s="108" t="s">
        <v>221</v>
      </c>
      <c r="E249" s="109">
        <v>172.95</v>
      </c>
      <c r="F249" s="109">
        <v>172.95</v>
      </c>
      <c r="G249" s="109">
        <v>172.95</v>
      </c>
      <c r="H249" s="109">
        <v>172.95</v>
      </c>
      <c r="I249" s="109">
        <v>0</v>
      </c>
      <c r="J249" s="109">
        <v>0</v>
      </c>
    </row>
    <row r="250" spans="1:10" ht="20.100000000000001" customHeight="1">
      <c r="A250" s="107" t="s">
        <v>292</v>
      </c>
      <c r="B250" s="108" t="s">
        <v>295</v>
      </c>
      <c r="C250" s="108" t="s">
        <v>294</v>
      </c>
      <c r="D250" s="108" t="s">
        <v>220</v>
      </c>
      <c r="E250" s="109">
        <v>557.4</v>
      </c>
      <c r="F250" s="109">
        <v>557.4</v>
      </c>
      <c r="G250" s="109">
        <v>557.4</v>
      </c>
      <c r="H250" s="109">
        <v>557.4</v>
      </c>
      <c r="I250" s="109">
        <v>0</v>
      </c>
      <c r="J250" s="109">
        <v>0</v>
      </c>
    </row>
    <row r="251" spans="1:10" ht="20.100000000000001" customHeight="1">
      <c r="A251" s="107" t="s">
        <v>292</v>
      </c>
      <c r="B251" s="108" t="s">
        <v>295</v>
      </c>
      <c r="C251" s="108" t="s">
        <v>294</v>
      </c>
      <c r="D251" s="108" t="s">
        <v>204</v>
      </c>
      <c r="E251" s="109">
        <v>72.819999999999993</v>
      </c>
      <c r="F251" s="109">
        <v>72.819999999999993</v>
      </c>
      <c r="G251" s="109">
        <v>72.819999999999993</v>
      </c>
      <c r="H251" s="109">
        <v>72.819999999999993</v>
      </c>
      <c r="I251" s="109">
        <v>0</v>
      </c>
      <c r="J251" s="109">
        <v>0</v>
      </c>
    </row>
    <row r="252" spans="1:10" ht="20.100000000000001" customHeight="1">
      <c r="A252" s="107" t="s">
        <v>292</v>
      </c>
      <c r="B252" s="108" t="s">
        <v>295</v>
      </c>
      <c r="C252" s="108" t="s">
        <v>294</v>
      </c>
      <c r="D252" s="108" t="s">
        <v>209</v>
      </c>
      <c r="E252" s="109">
        <v>0.47</v>
      </c>
      <c r="F252" s="109">
        <v>0.47</v>
      </c>
      <c r="G252" s="109">
        <v>0.47</v>
      </c>
      <c r="H252" s="109">
        <v>0.47</v>
      </c>
      <c r="I252" s="109">
        <v>0</v>
      </c>
      <c r="J252" s="109">
        <v>0</v>
      </c>
    </row>
    <row r="253" spans="1:10" ht="20.100000000000001" customHeight="1">
      <c r="A253" s="107" t="s">
        <v>292</v>
      </c>
      <c r="B253" s="108" t="s">
        <v>295</v>
      </c>
      <c r="C253" s="108" t="s">
        <v>294</v>
      </c>
      <c r="D253" s="108" t="s">
        <v>210</v>
      </c>
      <c r="E253" s="109">
        <v>34.950000000000003</v>
      </c>
      <c r="F253" s="109">
        <v>34.950000000000003</v>
      </c>
      <c r="G253" s="109">
        <v>34.950000000000003</v>
      </c>
      <c r="H253" s="109">
        <v>34.950000000000003</v>
      </c>
      <c r="I253" s="109">
        <v>0</v>
      </c>
      <c r="J253" s="109">
        <v>0</v>
      </c>
    </row>
    <row r="254" spans="1:10" ht="20.100000000000001" customHeight="1">
      <c r="A254" s="107" t="s">
        <v>292</v>
      </c>
      <c r="B254" s="108" t="s">
        <v>295</v>
      </c>
      <c r="C254" s="108" t="s">
        <v>294</v>
      </c>
      <c r="D254" s="108" t="s">
        <v>211</v>
      </c>
      <c r="E254" s="109">
        <v>17.48</v>
      </c>
      <c r="F254" s="109">
        <v>17.48</v>
      </c>
      <c r="G254" s="109">
        <v>17.48</v>
      </c>
      <c r="H254" s="109">
        <v>17.48</v>
      </c>
      <c r="I254" s="109">
        <v>0</v>
      </c>
      <c r="J254" s="109">
        <v>0</v>
      </c>
    </row>
    <row r="255" spans="1:10" ht="20.100000000000001" customHeight="1">
      <c r="A255" s="107" t="s">
        <v>292</v>
      </c>
      <c r="B255" s="108" t="s">
        <v>295</v>
      </c>
      <c r="C255" s="108" t="s">
        <v>294</v>
      </c>
      <c r="D255" s="108" t="s">
        <v>208</v>
      </c>
      <c r="E255" s="109">
        <v>2.29</v>
      </c>
      <c r="F255" s="109">
        <v>2.29</v>
      </c>
      <c r="G255" s="109">
        <v>2.29</v>
      </c>
      <c r="H255" s="109">
        <v>2.29</v>
      </c>
      <c r="I255" s="109">
        <v>0</v>
      </c>
      <c r="J255" s="109">
        <v>0</v>
      </c>
    </row>
    <row r="256" spans="1:10" ht="20.100000000000001" customHeight="1">
      <c r="A256" s="107" t="s">
        <v>292</v>
      </c>
      <c r="B256" s="108" t="s">
        <v>295</v>
      </c>
      <c r="C256" s="108" t="s">
        <v>294</v>
      </c>
      <c r="D256" s="108" t="s">
        <v>206</v>
      </c>
      <c r="E256" s="109">
        <v>72.819999999999993</v>
      </c>
      <c r="F256" s="109">
        <v>72.819999999999993</v>
      </c>
      <c r="G256" s="109">
        <v>72.819999999999993</v>
      </c>
      <c r="H256" s="109">
        <v>72.819999999999993</v>
      </c>
      <c r="I256" s="109">
        <v>0</v>
      </c>
      <c r="J256" s="109">
        <v>0</v>
      </c>
    </row>
    <row r="257" spans="1:10" ht="20.100000000000001" customHeight="1">
      <c r="A257" s="107" t="s">
        <v>292</v>
      </c>
      <c r="B257" s="108" t="s">
        <v>295</v>
      </c>
      <c r="C257" s="108" t="s">
        <v>294</v>
      </c>
      <c r="D257" s="108" t="s">
        <v>221</v>
      </c>
      <c r="E257" s="109">
        <v>219.84</v>
      </c>
      <c r="F257" s="109">
        <v>219.84</v>
      </c>
      <c r="G257" s="109">
        <v>219.84</v>
      </c>
      <c r="H257" s="109">
        <v>219.84</v>
      </c>
      <c r="I257" s="109">
        <v>0</v>
      </c>
      <c r="J257" s="109">
        <v>0</v>
      </c>
    </row>
    <row r="258" spans="1:10" ht="20.100000000000001" customHeight="1">
      <c r="A258" s="107" t="s">
        <v>292</v>
      </c>
      <c r="B258" s="108" t="s">
        <v>295</v>
      </c>
      <c r="C258" s="108" t="s">
        <v>294</v>
      </c>
      <c r="D258" s="108" t="s">
        <v>232</v>
      </c>
      <c r="E258" s="109">
        <v>106.2</v>
      </c>
      <c r="F258" s="109">
        <v>106.2</v>
      </c>
      <c r="G258" s="109">
        <v>106.2</v>
      </c>
      <c r="H258" s="109">
        <v>0</v>
      </c>
      <c r="I258" s="109">
        <v>106.2</v>
      </c>
      <c r="J258" s="109">
        <v>0</v>
      </c>
    </row>
    <row r="259" spans="1:10" ht="20.100000000000001" customHeight="1">
      <c r="A259" s="107" t="s">
        <v>292</v>
      </c>
      <c r="B259" s="108" t="s">
        <v>295</v>
      </c>
      <c r="C259" s="108" t="s">
        <v>294</v>
      </c>
      <c r="D259" s="108" t="s">
        <v>205</v>
      </c>
      <c r="E259" s="109">
        <v>23.65</v>
      </c>
      <c r="F259" s="109">
        <v>23.65</v>
      </c>
      <c r="G259" s="109">
        <v>23.65</v>
      </c>
      <c r="H259" s="109">
        <v>23.65</v>
      </c>
      <c r="I259" s="109">
        <v>0</v>
      </c>
      <c r="J259" s="109">
        <v>0</v>
      </c>
    </row>
    <row r="260" spans="1:10" ht="20.100000000000001" customHeight="1">
      <c r="A260" s="107" t="s">
        <v>292</v>
      </c>
      <c r="B260" s="108" t="s">
        <v>295</v>
      </c>
      <c r="C260" s="108" t="s">
        <v>294</v>
      </c>
      <c r="D260" s="108" t="s">
        <v>223</v>
      </c>
      <c r="E260" s="109">
        <v>2.4500000000000002</v>
      </c>
      <c r="F260" s="109">
        <v>2.4500000000000002</v>
      </c>
      <c r="G260" s="109">
        <v>2.4500000000000002</v>
      </c>
      <c r="H260" s="109">
        <v>2.4500000000000002</v>
      </c>
      <c r="I260" s="109">
        <v>0</v>
      </c>
      <c r="J260" s="109">
        <v>0</v>
      </c>
    </row>
    <row r="261" spans="1:10" ht="20.100000000000001" customHeight="1">
      <c r="A261" s="107" t="s">
        <v>292</v>
      </c>
      <c r="B261" s="108" t="s">
        <v>295</v>
      </c>
      <c r="C261" s="108" t="s">
        <v>294</v>
      </c>
      <c r="D261" s="108" t="s">
        <v>222</v>
      </c>
      <c r="E261" s="109">
        <v>94.17</v>
      </c>
      <c r="F261" s="109">
        <v>94.17</v>
      </c>
      <c r="G261" s="109">
        <v>94.17</v>
      </c>
      <c r="H261" s="109">
        <v>94.17</v>
      </c>
      <c r="I261" s="109">
        <v>0</v>
      </c>
      <c r="J261" s="109">
        <v>0</v>
      </c>
    </row>
    <row r="262" spans="1:10" ht="20.100000000000001" customHeight="1">
      <c r="A262" s="107" t="s">
        <v>292</v>
      </c>
      <c r="B262" s="108" t="s">
        <v>295</v>
      </c>
      <c r="C262" s="108" t="s">
        <v>294</v>
      </c>
      <c r="D262" s="108" t="s">
        <v>207</v>
      </c>
      <c r="E262" s="109">
        <v>207.36</v>
      </c>
      <c r="F262" s="109">
        <v>207.36</v>
      </c>
      <c r="G262" s="109">
        <v>207.36</v>
      </c>
      <c r="H262" s="109">
        <v>207.36</v>
      </c>
      <c r="I262" s="109">
        <v>0</v>
      </c>
      <c r="J262" s="109">
        <v>0</v>
      </c>
    </row>
    <row r="263" spans="1:10" ht="20.100000000000001" customHeight="1">
      <c r="A263" s="107" t="s">
        <v>292</v>
      </c>
      <c r="B263" s="108" t="s">
        <v>295</v>
      </c>
      <c r="C263" s="108" t="s">
        <v>294</v>
      </c>
      <c r="D263" s="108" t="s">
        <v>222</v>
      </c>
      <c r="E263" s="109">
        <v>62.61</v>
      </c>
      <c r="F263" s="109">
        <v>62.61</v>
      </c>
      <c r="G263" s="109">
        <v>62.61</v>
      </c>
      <c r="H263" s="109">
        <v>62.61</v>
      </c>
      <c r="I263" s="109">
        <v>0</v>
      </c>
      <c r="J263" s="109">
        <v>0</v>
      </c>
    </row>
    <row r="264" spans="1:10" ht="20.100000000000001" customHeight="1">
      <c r="A264" s="107" t="s">
        <v>292</v>
      </c>
      <c r="B264" s="108" t="s">
        <v>295</v>
      </c>
      <c r="C264" s="108" t="s">
        <v>294</v>
      </c>
      <c r="D264" s="108" t="s">
        <v>207</v>
      </c>
      <c r="E264" s="109">
        <v>141.12</v>
      </c>
      <c r="F264" s="109">
        <v>141.12</v>
      </c>
      <c r="G264" s="109">
        <v>141.12</v>
      </c>
      <c r="H264" s="109">
        <v>141.12</v>
      </c>
      <c r="I264" s="109">
        <v>0</v>
      </c>
      <c r="J264" s="109">
        <v>0</v>
      </c>
    </row>
    <row r="265" spans="1:10" ht="20.100000000000001" customHeight="1">
      <c r="A265" s="107" t="s">
        <v>292</v>
      </c>
      <c r="B265" s="108" t="s">
        <v>295</v>
      </c>
      <c r="C265" s="108" t="s">
        <v>294</v>
      </c>
      <c r="D265" s="108" t="s">
        <v>211</v>
      </c>
      <c r="E265" s="109">
        <v>12.47</v>
      </c>
      <c r="F265" s="109">
        <v>12.47</v>
      </c>
      <c r="G265" s="109">
        <v>12.47</v>
      </c>
      <c r="H265" s="109">
        <v>12.47</v>
      </c>
      <c r="I265" s="109">
        <v>0</v>
      </c>
      <c r="J265" s="109">
        <v>0</v>
      </c>
    </row>
    <row r="266" spans="1:10" ht="20.100000000000001" customHeight="1">
      <c r="A266" s="107" t="s">
        <v>292</v>
      </c>
      <c r="B266" s="108" t="s">
        <v>295</v>
      </c>
      <c r="C266" s="108" t="s">
        <v>294</v>
      </c>
      <c r="D266" s="108" t="s">
        <v>221</v>
      </c>
      <c r="E266" s="109">
        <v>149.35</v>
      </c>
      <c r="F266" s="109">
        <v>149.35</v>
      </c>
      <c r="G266" s="109">
        <v>149.35</v>
      </c>
      <c r="H266" s="109">
        <v>149.35</v>
      </c>
      <c r="I266" s="109">
        <v>0</v>
      </c>
      <c r="J266" s="109">
        <v>0</v>
      </c>
    </row>
    <row r="267" spans="1:10" ht="20.100000000000001" customHeight="1">
      <c r="A267" s="107" t="s">
        <v>292</v>
      </c>
      <c r="B267" s="108" t="s">
        <v>295</v>
      </c>
      <c r="C267" s="108" t="s">
        <v>294</v>
      </c>
      <c r="D267" s="108" t="s">
        <v>204</v>
      </c>
      <c r="E267" s="109">
        <v>51.97</v>
      </c>
      <c r="F267" s="109">
        <v>51.97</v>
      </c>
      <c r="G267" s="109">
        <v>51.97</v>
      </c>
      <c r="H267" s="109">
        <v>51.97</v>
      </c>
      <c r="I267" s="109">
        <v>0</v>
      </c>
      <c r="J267" s="109">
        <v>0</v>
      </c>
    </row>
    <row r="268" spans="1:10" ht="20.100000000000001" customHeight="1">
      <c r="A268" s="107" t="s">
        <v>292</v>
      </c>
      <c r="B268" s="108" t="s">
        <v>295</v>
      </c>
      <c r="C268" s="108" t="s">
        <v>294</v>
      </c>
      <c r="D268" s="108" t="s">
        <v>209</v>
      </c>
      <c r="E268" s="109">
        <v>36.119999999999997</v>
      </c>
      <c r="F268" s="109">
        <v>36.119999999999997</v>
      </c>
      <c r="G268" s="109">
        <v>36.119999999999997</v>
      </c>
      <c r="H268" s="109">
        <v>36.119999999999997</v>
      </c>
      <c r="I268" s="109">
        <v>0</v>
      </c>
      <c r="J268" s="109">
        <v>0</v>
      </c>
    </row>
    <row r="269" spans="1:10" ht="20.100000000000001" customHeight="1">
      <c r="A269" s="107" t="s">
        <v>292</v>
      </c>
      <c r="B269" s="108" t="s">
        <v>295</v>
      </c>
      <c r="C269" s="108" t="s">
        <v>294</v>
      </c>
      <c r="D269" s="108" t="s">
        <v>232</v>
      </c>
      <c r="E269" s="109">
        <v>35.270000000000003</v>
      </c>
      <c r="F269" s="109">
        <v>35.270000000000003</v>
      </c>
      <c r="G269" s="109">
        <v>35.270000000000003</v>
      </c>
      <c r="H269" s="109">
        <v>0</v>
      </c>
      <c r="I269" s="109">
        <v>35.270000000000003</v>
      </c>
      <c r="J269" s="109">
        <v>0</v>
      </c>
    </row>
    <row r="270" spans="1:10" ht="20.100000000000001" customHeight="1">
      <c r="A270" s="107" t="s">
        <v>292</v>
      </c>
      <c r="B270" s="108" t="s">
        <v>295</v>
      </c>
      <c r="C270" s="108" t="s">
        <v>294</v>
      </c>
      <c r="D270" s="108" t="s">
        <v>205</v>
      </c>
      <c r="E270" s="109">
        <v>16.02</v>
      </c>
      <c r="F270" s="109">
        <v>16.02</v>
      </c>
      <c r="G270" s="109">
        <v>16.02</v>
      </c>
      <c r="H270" s="109">
        <v>16.02</v>
      </c>
      <c r="I270" s="109">
        <v>0</v>
      </c>
      <c r="J270" s="109">
        <v>0</v>
      </c>
    </row>
    <row r="271" spans="1:10" ht="20.100000000000001" customHeight="1">
      <c r="A271" s="107" t="s">
        <v>292</v>
      </c>
      <c r="B271" s="108" t="s">
        <v>295</v>
      </c>
      <c r="C271" s="108" t="s">
        <v>294</v>
      </c>
      <c r="D271" s="108" t="s">
        <v>210</v>
      </c>
      <c r="E271" s="109">
        <v>24.95</v>
      </c>
      <c r="F271" s="109">
        <v>24.95</v>
      </c>
      <c r="G271" s="109">
        <v>24.95</v>
      </c>
      <c r="H271" s="109">
        <v>24.95</v>
      </c>
      <c r="I271" s="109">
        <v>0</v>
      </c>
      <c r="J271" s="109">
        <v>0</v>
      </c>
    </row>
    <row r="272" spans="1:10" ht="20.100000000000001" customHeight="1">
      <c r="A272" s="107" t="s">
        <v>292</v>
      </c>
      <c r="B272" s="108" t="s">
        <v>295</v>
      </c>
      <c r="C272" s="108" t="s">
        <v>294</v>
      </c>
      <c r="D272" s="108" t="s">
        <v>208</v>
      </c>
      <c r="E272" s="109">
        <v>16.23</v>
      </c>
      <c r="F272" s="109">
        <v>16.23</v>
      </c>
      <c r="G272" s="109">
        <v>16.23</v>
      </c>
      <c r="H272" s="109">
        <v>16.23</v>
      </c>
      <c r="I272" s="109">
        <v>0</v>
      </c>
      <c r="J272" s="109">
        <v>0</v>
      </c>
    </row>
    <row r="273" spans="1:10" ht="20.100000000000001" customHeight="1">
      <c r="A273" s="107" t="s">
        <v>292</v>
      </c>
      <c r="B273" s="108" t="s">
        <v>295</v>
      </c>
      <c r="C273" s="108" t="s">
        <v>294</v>
      </c>
      <c r="D273" s="108" t="s">
        <v>223</v>
      </c>
      <c r="E273" s="109">
        <v>11.83</v>
      </c>
      <c r="F273" s="109">
        <v>11.83</v>
      </c>
      <c r="G273" s="109">
        <v>11.83</v>
      </c>
      <c r="H273" s="109">
        <v>11.83</v>
      </c>
      <c r="I273" s="109">
        <v>0</v>
      </c>
      <c r="J273" s="109">
        <v>0</v>
      </c>
    </row>
    <row r="274" spans="1:10" ht="20.100000000000001" customHeight="1">
      <c r="A274" s="107" t="s">
        <v>292</v>
      </c>
      <c r="B274" s="108" t="s">
        <v>295</v>
      </c>
      <c r="C274" s="108" t="s">
        <v>294</v>
      </c>
      <c r="D274" s="108" t="s">
        <v>206</v>
      </c>
      <c r="E274" s="109">
        <v>51.97</v>
      </c>
      <c r="F274" s="109">
        <v>51.97</v>
      </c>
      <c r="G274" s="109">
        <v>51.97</v>
      </c>
      <c r="H274" s="109">
        <v>51.97</v>
      </c>
      <c r="I274" s="109">
        <v>0</v>
      </c>
      <c r="J274" s="109">
        <v>0</v>
      </c>
    </row>
    <row r="275" spans="1:10" ht="20.100000000000001" customHeight="1">
      <c r="A275" s="107" t="s">
        <v>292</v>
      </c>
      <c r="B275" s="108" t="s">
        <v>295</v>
      </c>
      <c r="C275" s="108" t="s">
        <v>294</v>
      </c>
      <c r="D275" s="108" t="s">
        <v>220</v>
      </c>
      <c r="E275" s="109">
        <v>399.85</v>
      </c>
      <c r="F275" s="109">
        <v>399.85</v>
      </c>
      <c r="G275" s="109">
        <v>399.85</v>
      </c>
      <c r="H275" s="109">
        <v>399.85</v>
      </c>
      <c r="I275" s="109">
        <v>0</v>
      </c>
      <c r="J275" s="109">
        <v>0</v>
      </c>
    </row>
    <row r="276" spans="1:10" ht="20.100000000000001" customHeight="1">
      <c r="A276" s="107" t="s">
        <v>292</v>
      </c>
      <c r="B276" s="108" t="s">
        <v>295</v>
      </c>
      <c r="C276" s="108" t="s">
        <v>294</v>
      </c>
      <c r="D276" s="108" t="s">
        <v>249</v>
      </c>
      <c r="E276" s="109">
        <v>3.23</v>
      </c>
      <c r="F276" s="109">
        <v>3.23</v>
      </c>
      <c r="G276" s="109">
        <v>0</v>
      </c>
      <c r="H276" s="109">
        <v>0</v>
      </c>
      <c r="I276" s="109">
        <v>0</v>
      </c>
      <c r="J276" s="109">
        <v>3.23</v>
      </c>
    </row>
    <row r="277" spans="1:10" ht="20.100000000000001" customHeight="1">
      <c r="A277" s="107" t="s">
        <v>292</v>
      </c>
      <c r="B277" s="108" t="s">
        <v>295</v>
      </c>
      <c r="C277" s="108" t="s">
        <v>294</v>
      </c>
      <c r="D277" s="108" t="s">
        <v>210</v>
      </c>
      <c r="E277" s="109">
        <v>8.7200000000000006</v>
      </c>
      <c r="F277" s="109">
        <v>8.7200000000000006</v>
      </c>
      <c r="G277" s="109">
        <v>8.7200000000000006</v>
      </c>
      <c r="H277" s="109">
        <v>8.7200000000000006</v>
      </c>
      <c r="I277" s="109">
        <v>0</v>
      </c>
      <c r="J277" s="109">
        <v>0</v>
      </c>
    </row>
    <row r="278" spans="1:10" ht="20.100000000000001" customHeight="1">
      <c r="A278" s="107" t="s">
        <v>292</v>
      </c>
      <c r="B278" s="108" t="s">
        <v>295</v>
      </c>
      <c r="C278" s="108" t="s">
        <v>294</v>
      </c>
      <c r="D278" s="108" t="s">
        <v>207</v>
      </c>
      <c r="E278" s="109">
        <v>44.64</v>
      </c>
      <c r="F278" s="109">
        <v>44.64</v>
      </c>
      <c r="G278" s="109">
        <v>44.64</v>
      </c>
      <c r="H278" s="109">
        <v>44.64</v>
      </c>
      <c r="I278" s="109">
        <v>0</v>
      </c>
      <c r="J278" s="109">
        <v>0</v>
      </c>
    </row>
    <row r="279" spans="1:10" ht="20.100000000000001" customHeight="1">
      <c r="A279" s="107" t="s">
        <v>292</v>
      </c>
      <c r="B279" s="108" t="s">
        <v>295</v>
      </c>
      <c r="C279" s="108" t="s">
        <v>294</v>
      </c>
      <c r="D279" s="108" t="s">
        <v>204</v>
      </c>
      <c r="E279" s="109">
        <v>18.16</v>
      </c>
      <c r="F279" s="109">
        <v>18.16</v>
      </c>
      <c r="G279" s="109">
        <v>18.16</v>
      </c>
      <c r="H279" s="109">
        <v>18.16</v>
      </c>
      <c r="I279" s="109">
        <v>0</v>
      </c>
      <c r="J279" s="109">
        <v>0</v>
      </c>
    </row>
    <row r="280" spans="1:10" ht="20.100000000000001" customHeight="1">
      <c r="A280" s="107" t="s">
        <v>292</v>
      </c>
      <c r="B280" s="108" t="s">
        <v>295</v>
      </c>
      <c r="C280" s="108" t="s">
        <v>294</v>
      </c>
      <c r="D280" s="108" t="s">
        <v>208</v>
      </c>
      <c r="E280" s="109">
        <v>16.8</v>
      </c>
      <c r="F280" s="109">
        <v>16.8</v>
      </c>
      <c r="G280" s="109">
        <v>16.8</v>
      </c>
      <c r="H280" s="109">
        <v>16.8</v>
      </c>
      <c r="I280" s="109">
        <v>0</v>
      </c>
      <c r="J280" s="109">
        <v>0</v>
      </c>
    </row>
    <row r="281" spans="1:10" ht="20.100000000000001" customHeight="1">
      <c r="A281" s="107" t="s">
        <v>292</v>
      </c>
      <c r="B281" s="108" t="s">
        <v>295</v>
      </c>
      <c r="C281" s="108" t="s">
        <v>294</v>
      </c>
      <c r="D281" s="108" t="s">
        <v>220</v>
      </c>
      <c r="E281" s="109">
        <v>140.9</v>
      </c>
      <c r="F281" s="109">
        <v>140.9</v>
      </c>
      <c r="G281" s="109">
        <v>140.9</v>
      </c>
      <c r="H281" s="109">
        <v>140.9</v>
      </c>
      <c r="I281" s="109">
        <v>0</v>
      </c>
      <c r="J281" s="109">
        <v>0</v>
      </c>
    </row>
    <row r="282" spans="1:10" ht="20.100000000000001" customHeight="1">
      <c r="A282" s="107" t="s">
        <v>292</v>
      </c>
      <c r="B282" s="108" t="s">
        <v>295</v>
      </c>
      <c r="C282" s="108" t="s">
        <v>294</v>
      </c>
      <c r="D282" s="108" t="s">
        <v>211</v>
      </c>
      <c r="E282" s="109">
        <v>4.3600000000000003</v>
      </c>
      <c r="F282" s="109">
        <v>4.3600000000000003</v>
      </c>
      <c r="G282" s="109">
        <v>4.3600000000000003</v>
      </c>
      <c r="H282" s="109">
        <v>4.3600000000000003</v>
      </c>
      <c r="I282" s="109">
        <v>0</v>
      </c>
      <c r="J282" s="109">
        <v>0</v>
      </c>
    </row>
    <row r="283" spans="1:10" ht="20.100000000000001" customHeight="1">
      <c r="A283" s="107" t="s">
        <v>292</v>
      </c>
      <c r="B283" s="108" t="s">
        <v>295</v>
      </c>
      <c r="C283" s="108" t="s">
        <v>294</v>
      </c>
      <c r="D283" s="108" t="s">
        <v>205</v>
      </c>
      <c r="E283" s="109">
        <v>5.1100000000000003</v>
      </c>
      <c r="F283" s="109">
        <v>5.1100000000000003</v>
      </c>
      <c r="G283" s="109">
        <v>5.1100000000000003</v>
      </c>
      <c r="H283" s="109">
        <v>5.1100000000000003</v>
      </c>
      <c r="I283" s="109">
        <v>0</v>
      </c>
      <c r="J283" s="109">
        <v>0</v>
      </c>
    </row>
    <row r="284" spans="1:10" ht="20.100000000000001" customHeight="1">
      <c r="A284" s="107" t="s">
        <v>292</v>
      </c>
      <c r="B284" s="108" t="s">
        <v>295</v>
      </c>
      <c r="C284" s="108" t="s">
        <v>294</v>
      </c>
      <c r="D284" s="108" t="s">
        <v>221</v>
      </c>
      <c r="E284" s="109">
        <v>52.35</v>
      </c>
      <c r="F284" s="109">
        <v>52.35</v>
      </c>
      <c r="G284" s="109">
        <v>52.35</v>
      </c>
      <c r="H284" s="109">
        <v>52.35</v>
      </c>
      <c r="I284" s="109">
        <v>0</v>
      </c>
      <c r="J284" s="109">
        <v>0</v>
      </c>
    </row>
    <row r="285" spans="1:10" ht="20.100000000000001" customHeight="1">
      <c r="A285" s="107" t="s">
        <v>292</v>
      </c>
      <c r="B285" s="108" t="s">
        <v>295</v>
      </c>
      <c r="C285" s="108" t="s">
        <v>294</v>
      </c>
      <c r="D285" s="108" t="s">
        <v>223</v>
      </c>
      <c r="E285" s="109">
        <v>3.7</v>
      </c>
      <c r="F285" s="109">
        <v>3.7</v>
      </c>
      <c r="G285" s="109">
        <v>3.7</v>
      </c>
      <c r="H285" s="109">
        <v>3.7</v>
      </c>
      <c r="I285" s="109">
        <v>0</v>
      </c>
      <c r="J285" s="109">
        <v>0</v>
      </c>
    </row>
    <row r="286" spans="1:10" ht="20.100000000000001" customHeight="1">
      <c r="A286" s="107" t="s">
        <v>292</v>
      </c>
      <c r="B286" s="108" t="s">
        <v>295</v>
      </c>
      <c r="C286" s="108" t="s">
        <v>294</v>
      </c>
      <c r="D286" s="108" t="s">
        <v>209</v>
      </c>
      <c r="E286" s="109">
        <v>38.89</v>
      </c>
      <c r="F286" s="109">
        <v>38.89</v>
      </c>
      <c r="G286" s="109">
        <v>38.89</v>
      </c>
      <c r="H286" s="109">
        <v>38.89</v>
      </c>
      <c r="I286" s="109">
        <v>0</v>
      </c>
      <c r="J286" s="109">
        <v>0</v>
      </c>
    </row>
    <row r="287" spans="1:10" ht="20.100000000000001" customHeight="1">
      <c r="A287" s="107" t="s">
        <v>292</v>
      </c>
      <c r="B287" s="108" t="s">
        <v>295</v>
      </c>
      <c r="C287" s="108" t="s">
        <v>294</v>
      </c>
      <c r="D287" s="108" t="s">
        <v>222</v>
      </c>
      <c r="E287" s="109">
        <v>21.01</v>
      </c>
      <c r="F287" s="109">
        <v>21.01</v>
      </c>
      <c r="G287" s="109">
        <v>21.01</v>
      </c>
      <c r="H287" s="109">
        <v>21.01</v>
      </c>
      <c r="I287" s="109">
        <v>0</v>
      </c>
      <c r="J287" s="109">
        <v>0</v>
      </c>
    </row>
    <row r="288" spans="1:10" ht="20.100000000000001" customHeight="1">
      <c r="A288" s="107" t="s">
        <v>292</v>
      </c>
      <c r="B288" s="108" t="s">
        <v>295</v>
      </c>
      <c r="C288" s="108" t="s">
        <v>294</v>
      </c>
      <c r="D288" s="108" t="s">
        <v>232</v>
      </c>
      <c r="E288" s="109">
        <v>28.39</v>
      </c>
      <c r="F288" s="109">
        <v>28.39</v>
      </c>
      <c r="G288" s="109">
        <v>28.39</v>
      </c>
      <c r="H288" s="109">
        <v>0</v>
      </c>
      <c r="I288" s="109">
        <v>28.39</v>
      </c>
      <c r="J288" s="109">
        <v>0</v>
      </c>
    </row>
    <row r="289" spans="1:10" ht="20.100000000000001" customHeight="1">
      <c r="A289" s="107" t="s">
        <v>292</v>
      </c>
      <c r="B289" s="108" t="s">
        <v>295</v>
      </c>
      <c r="C289" s="108" t="s">
        <v>294</v>
      </c>
      <c r="D289" s="108" t="s">
        <v>206</v>
      </c>
      <c r="E289" s="109">
        <v>18.16</v>
      </c>
      <c r="F289" s="109">
        <v>18.16</v>
      </c>
      <c r="G289" s="109">
        <v>18.16</v>
      </c>
      <c r="H289" s="109">
        <v>18.16</v>
      </c>
      <c r="I289" s="109">
        <v>0</v>
      </c>
      <c r="J289" s="109">
        <v>0</v>
      </c>
    </row>
    <row r="290" spans="1:10" ht="20.100000000000001" customHeight="1">
      <c r="A290" s="107"/>
      <c r="B290" s="108"/>
      <c r="C290" s="108" t="s">
        <v>251</v>
      </c>
      <c r="D290" s="108" t="s">
        <v>250</v>
      </c>
      <c r="E290" s="109">
        <f t="shared" ref="E290:J290" si="10">SUM(E291:E309)</f>
        <v>2543.36</v>
      </c>
      <c r="F290" s="109">
        <f t="shared" si="10"/>
        <v>2543.36</v>
      </c>
      <c r="G290" s="109">
        <f t="shared" si="10"/>
        <v>2365.79</v>
      </c>
      <c r="H290" s="109">
        <f t="shared" si="10"/>
        <v>2062.89</v>
      </c>
      <c r="I290" s="109">
        <f t="shared" si="10"/>
        <v>302.89999999999998</v>
      </c>
      <c r="J290" s="109">
        <f t="shared" si="10"/>
        <v>177.57</v>
      </c>
    </row>
    <row r="291" spans="1:10" ht="20.100000000000001" customHeight="1">
      <c r="A291" s="107" t="s">
        <v>292</v>
      </c>
      <c r="B291" s="108" t="s">
        <v>295</v>
      </c>
      <c r="C291" s="108" t="s">
        <v>296</v>
      </c>
      <c r="D291" s="108" t="s">
        <v>253</v>
      </c>
      <c r="E291" s="109">
        <v>69.2</v>
      </c>
      <c r="F291" s="109">
        <v>69.2</v>
      </c>
      <c r="G291" s="109">
        <v>0</v>
      </c>
      <c r="H291" s="109">
        <v>0</v>
      </c>
      <c r="I291" s="109">
        <v>0</v>
      </c>
      <c r="J291" s="109">
        <v>69.2</v>
      </c>
    </row>
    <row r="292" spans="1:10" ht="20.100000000000001" customHeight="1">
      <c r="A292" s="107" t="s">
        <v>292</v>
      </c>
      <c r="B292" s="108" t="s">
        <v>295</v>
      </c>
      <c r="C292" s="108" t="s">
        <v>296</v>
      </c>
      <c r="D292" s="108" t="s">
        <v>254</v>
      </c>
      <c r="E292" s="109">
        <v>8.3699999999999992</v>
      </c>
      <c r="F292" s="109">
        <v>8.3699999999999992</v>
      </c>
      <c r="G292" s="109">
        <v>0</v>
      </c>
      <c r="H292" s="109">
        <v>0</v>
      </c>
      <c r="I292" s="109">
        <v>0</v>
      </c>
      <c r="J292" s="109">
        <v>8.3699999999999992</v>
      </c>
    </row>
    <row r="293" spans="1:10" ht="20.100000000000001" customHeight="1">
      <c r="A293" s="107" t="s">
        <v>292</v>
      </c>
      <c r="B293" s="108" t="s">
        <v>295</v>
      </c>
      <c r="C293" s="108" t="s">
        <v>296</v>
      </c>
      <c r="D293" s="108" t="s">
        <v>256</v>
      </c>
      <c r="E293" s="109">
        <v>40</v>
      </c>
      <c r="F293" s="109">
        <v>40</v>
      </c>
      <c r="G293" s="109">
        <v>0</v>
      </c>
      <c r="H293" s="109">
        <v>0</v>
      </c>
      <c r="I293" s="109">
        <v>0</v>
      </c>
      <c r="J293" s="109">
        <v>40</v>
      </c>
    </row>
    <row r="294" spans="1:10" ht="20.100000000000001" customHeight="1">
      <c r="A294" s="107" t="s">
        <v>292</v>
      </c>
      <c r="B294" s="108" t="s">
        <v>295</v>
      </c>
      <c r="C294" s="108" t="s">
        <v>296</v>
      </c>
      <c r="D294" s="108" t="s">
        <v>255</v>
      </c>
      <c r="E294" s="109">
        <v>20</v>
      </c>
      <c r="F294" s="109">
        <v>20</v>
      </c>
      <c r="G294" s="109">
        <v>0</v>
      </c>
      <c r="H294" s="109">
        <v>0</v>
      </c>
      <c r="I294" s="109">
        <v>0</v>
      </c>
      <c r="J294" s="109">
        <v>20</v>
      </c>
    </row>
    <row r="295" spans="1:10" ht="20.100000000000001" customHeight="1">
      <c r="A295" s="107" t="s">
        <v>292</v>
      </c>
      <c r="B295" s="108" t="s">
        <v>295</v>
      </c>
      <c r="C295" s="108" t="s">
        <v>296</v>
      </c>
      <c r="D295" s="108" t="s">
        <v>252</v>
      </c>
      <c r="E295" s="109">
        <v>40</v>
      </c>
      <c r="F295" s="109">
        <v>40</v>
      </c>
      <c r="G295" s="109">
        <v>0</v>
      </c>
      <c r="H295" s="109">
        <v>0</v>
      </c>
      <c r="I295" s="109">
        <v>0</v>
      </c>
      <c r="J295" s="109">
        <v>40</v>
      </c>
    </row>
    <row r="296" spans="1:10" ht="20.100000000000001" customHeight="1">
      <c r="A296" s="107" t="s">
        <v>292</v>
      </c>
      <c r="B296" s="108" t="s">
        <v>295</v>
      </c>
      <c r="C296" s="108" t="s">
        <v>296</v>
      </c>
      <c r="D296" s="108" t="s">
        <v>206</v>
      </c>
      <c r="E296" s="109">
        <v>111.13</v>
      </c>
      <c r="F296" s="109">
        <v>111.13</v>
      </c>
      <c r="G296" s="109">
        <v>111.13</v>
      </c>
      <c r="H296" s="109">
        <v>111.13</v>
      </c>
      <c r="I296" s="109">
        <v>0</v>
      </c>
      <c r="J296" s="109">
        <v>0</v>
      </c>
    </row>
    <row r="297" spans="1:10" ht="20.100000000000001" customHeight="1">
      <c r="A297" s="107" t="s">
        <v>292</v>
      </c>
      <c r="B297" s="108" t="s">
        <v>295</v>
      </c>
      <c r="C297" s="108" t="s">
        <v>296</v>
      </c>
      <c r="D297" s="108" t="s">
        <v>232</v>
      </c>
      <c r="E297" s="109">
        <v>302.89999999999998</v>
      </c>
      <c r="F297" s="109">
        <v>302.89999999999998</v>
      </c>
      <c r="G297" s="109">
        <v>302.89999999999998</v>
      </c>
      <c r="H297" s="109">
        <v>0</v>
      </c>
      <c r="I297" s="109">
        <v>302.89999999999998</v>
      </c>
      <c r="J297" s="109">
        <v>0</v>
      </c>
    </row>
    <row r="298" spans="1:10" ht="20.100000000000001" customHeight="1">
      <c r="A298" s="107" t="s">
        <v>292</v>
      </c>
      <c r="B298" s="108" t="s">
        <v>295</v>
      </c>
      <c r="C298" s="108" t="s">
        <v>296</v>
      </c>
      <c r="D298" s="108" t="s">
        <v>211</v>
      </c>
      <c r="E298" s="109">
        <v>26.67</v>
      </c>
      <c r="F298" s="109">
        <v>26.67</v>
      </c>
      <c r="G298" s="109">
        <v>26.67</v>
      </c>
      <c r="H298" s="109">
        <v>26.67</v>
      </c>
      <c r="I298" s="109">
        <v>0</v>
      </c>
      <c r="J298" s="109">
        <v>0</v>
      </c>
    </row>
    <row r="299" spans="1:10" ht="20.100000000000001" customHeight="1">
      <c r="A299" s="107" t="s">
        <v>292</v>
      </c>
      <c r="B299" s="108" t="s">
        <v>295</v>
      </c>
      <c r="C299" s="108" t="s">
        <v>296</v>
      </c>
      <c r="D299" s="108" t="s">
        <v>222</v>
      </c>
      <c r="E299" s="109">
        <v>12.88</v>
      </c>
      <c r="F299" s="109">
        <v>12.88</v>
      </c>
      <c r="G299" s="109">
        <v>12.88</v>
      </c>
      <c r="H299" s="109">
        <v>12.88</v>
      </c>
      <c r="I299" s="109">
        <v>0</v>
      </c>
      <c r="J299" s="109">
        <v>0</v>
      </c>
    </row>
    <row r="300" spans="1:10" ht="20.100000000000001" customHeight="1">
      <c r="A300" s="107" t="s">
        <v>292</v>
      </c>
      <c r="B300" s="108" t="s">
        <v>295</v>
      </c>
      <c r="C300" s="108" t="s">
        <v>296</v>
      </c>
      <c r="D300" s="108" t="s">
        <v>209</v>
      </c>
      <c r="E300" s="109">
        <v>22.5</v>
      </c>
      <c r="F300" s="109">
        <v>22.5</v>
      </c>
      <c r="G300" s="109">
        <v>22.5</v>
      </c>
      <c r="H300" s="109">
        <v>22.5</v>
      </c>
      <c r="I300" s="109">
        <v>0</v>
      </c>
      <c r="J300" s="109">
        <v>0</v>
      </c>
    </row>
    <row r="301" spans="1:10" ht="20.100000000000001" customHeight="1">
      <c r="A301" s="107" t="s">
        <v>292</v>
      </c>
      <c r="B301" s="108" t="s">
        <v>295</v>
      </c>
      <c r="C301" s="108" t="s">
        <v>296</v>
      </c>
      <c r="D301" s="108" t="s">
        <v>207</v>
      </c>
      <c r="E301" s="109">
        <v>355.68</v>
      </c>
      <c r="F301" s="109">
        <v>355.68</v>
      </c>
      <c r="G301" s="109">
        <v>355.68</v>
      </c>
      <c r="H301" s="109">
        <v>355.68</v>
      </c>
      <c r="I301" s="109">
        <v>0</v>
      </c>
      <c r="J301" s="109">
        <v>0</v>
      </c>
    </row>
    <row r="302" spans="1:10" ht="20.100000000000001" customHeight="1">
      <c r="A302" s="107" t="s">
        <v>292</v>
      </c>
      <c r="B302" s="108" t="s">
        <v>295</v>
      </c>
      <c r="C302" s="108" t="s">
        <v>296</v>
      </c>
      <c r="D302" s="108" t="s">
        <v>205</v>
      </c>
      <c r="E302" s="109">
        <v>39.18</v>
      </c>
      <c r="F302" s="109">
        <v>39.18</v>
      </c>
      <c r="G302" s="109">
        <v>39.18</v>
      </c>
      <c r="H302" s="109">
        <v>39.18</v>
      </c>
      <c r="I302" s="109">
        <v>0</v>
      </c>
      <c r="J302" s="109">
        <v>0</v>
      </c>
    </row>
    <row r="303" spans="1:10" ht="20.100000000000001" customHeight="1">
      <c r="A303" s="107" t="s">
        <v>292</v>
      </c>
      <c r="B303" s="108" t="s">
        <v>295</v>
      </c>
      <c r="C303" s="108" t="s">
        <v>296</v>
      </c>
      <c r="D303" s="108" t="s">
        <v>208</v>
      </c>
      <c r="E303" s="109">
        <v>9.2899999999999991</v>
      </c>
      <c r="F303" s="109">
        <v>9.2899999999999991</v>
      </c>
      <c r="G303" s="109">
        <v>9.2899999999999991</v>
      </c>
      <c r="H303" s="109">
        <v>9.2899999999999991</v>
      </c>
      <c r="I303" s="109">
        <v>0</v>
      </c>
      <c r="J303" s="109">
        <v>0</v>
      </c>
    </row>
    <row r="304" spans="1:10" ht="20.100000000000001" customHeight="1">
      <c r="A304" s="107" t="s">
        <v>292</v>
      </c>
      <c r="B304" s="108" t="s">
        <v>295</v>
      </c>
      <c r="C304" s="108" t="s">
        <v>296</v>
      </c>
      <c r="D304" s="108" t="s">
        <v>241</v>
      </c>
      <c r="E304" s="109">
        <v>0.45</v>
      </c>
      <c r="F304" s="109">
        <v>0.45</v>
      </c>
      <c r="G304" s="109">
        <v>0.45</v>
      </c>
      <c r="H304" s="109">
        <v>0.45</v>
      </c>
      <c r="I304" s="109">
        <v>0</v>
      </c>
      <c r="J304" s="109">
        <v>0</v>
      </c>
    </row>
    <row r="305" spans="1:10" ht="20.100000000000001" customHeight="1">
      <c r="A305" s="107" t="s">
        <v>292</v>
      </c>
      <c r="B305" s="108" t="s">
        <v>295</v>
      </c>
      <c r="C305" s="108" t="s">
        <v>296</v>
      </c>
      <c r="D305" s="108" t="s">
        <v>204</v>
      </c>
      <c r="E305" s="109">
        <v>111.13</v>
      </c>
      <c r="F305" s="109">
        <v>111.13</v>
      </c>
      <c r="G305" s="109">
        <v>111.13</v>
      </c>
      <c r="H305" s="109">
        <v>111.13</v>
      </c>
      <c r="I305" s="109">
        <v>0</v>
      </c>
      <c r="J305" s="109">
        <v>0</v>
      </c>
    </row>
    <row r="306" spans="1:10" ht="20.100000000000001" customHeight="1">
      <c r="A306" s="107" t="s">
        <v>292</v>
      </c>
      <c r="B306" s="108" t="s">
        <v>295</v>
      </c>
      <c r="C306" s="108" t="s">
        <v>296</v>
      </c>
      <c r="D306" s="108" t="s">
        <v>210</v>
      </c>
      <c r="E306" s="109">
        <v>53.34</v>
      </c>
      <c r="F306" s="109">
        <v>53.34</v>
      </c>
      <c r="G306" s="109">
        <v>53.34</v>
      </c>
      <c r="H306" s="109">
        <v>53.34</v>
      </c>
      <c r="I306" s="109">
        <v>0</v>
      </c>
      <c r="J306" s="109">
        <v>0</v>
      </c>
    </row>
    <row r="307" spans="1:10" ht="20.100000000000001" customHeight="1">
      <c r="A307" s="107" t="s">
        <v>292</v>
      </c>
      <c r="B307" s="108" t="s">
        <v>295</v>
      </c>
      <c r="C307" s="108" t="s">
        <v>296</v>
      </c>
      <c r="D307" s="108" t="s">
        <v>221</v>
      </c>
      <c r="E307" s="109">
        <v>366.1</v>
      </c>
      <c r="F307" s="109">
        <v>366.1</v>
      </c>
      <c r="G307" s="109">
        <v>366.1</v>
      </c>
      <c r="H307" s="109">
        <v>366.1</v>
      </c>
      <c r="I307" s="109">
        <v>0</v>
      </c>
      <c r="J307" s="109">
        <v>0</v>
      </c>
    </row>
    <row r="308" spans="1:10" ht="20.100000000000001" customHeight="1">
      <c r="A308" s="107" t="s">
        <v>292</v>
      </c>
      <c r="B308" s="108" t="s">
        <v>295</v>
      </c>
      <c r="C308" s="108" t="s">
        <v>296</v>
      </c>
      <c r="D308" s="108" t="s">
        <v>223</v>
      </c>
      <c r="E308" s="109">
        <v>3.49</v>
      </c>
      <c r="F308" s="109">
        <v>3.49</v>
      </c>
      <c r="G308" s="109">
        <v>3.49</v>
      </c>
      <c r="H308" s="109">
        <v>3.49</v>
      </c>
      <c r="I308" s="109">
        <v>0</v>
      </c>
      <c r="J308" s="109">
        <v>0</v>
      </c>
    </row>
    <row r="309" spans="1:10" ht="20.100000000000001" customHeight="1">
      <c r="A309" s="107" t="s">
        <v>292</v>
      </c>
      <c r="B309" s="108" t="s">
        <v>295</v>
      </c>
      <c r="C309" s="108" t="s">
        <v>296</v>
      </c>
      <c r="D309" s="108" t="s">
        <v>220</v>
      </c>
      <c r="E309" s="109">
        <v>951.05</v>
      </c>
      <c r="F309" s="109">
        <v>951.05</v>
      </c>
      <c r="G309" s="109">
        <v>951.05</v>
      </c>
      <c r="H309" s="109">
        <v>951.05</v>
      </c>
      <c r="I309" s="109">
        <v>0</v>
      </c>
      <c r="J309" s="109">
        <v>0</v>
      </c>
    </row>
    <row r="310" spans="1:10" ht="20.100000000000001" customHeight="1">
      <c r="A310" s="107"/>
      <c r="B310" s="108" t="s">
        <v>259</v>
      </c>
      <c r="C310" s="108"/>
      <c r="D310" s="108" t="s">
        <v>257</v>
      </c>
      <c r="E310" s="109">
        <f t="shared" ref="E310:J311" si="11">E311</f>
        <v>184.37</v>
      </c>
      <c r="F310" s="109">
        <f t="shared" si="11"/>
        <v>184.37</v>
      </c>
      <c r="G310" s="109">
        <f t="shared" si="11"/>
        <v>0</v>
      </c>
      <c r="H310" s="109">
        <f t="shared" si="11"/>
        <v>0</v>
      </c>
      <c r="I310" s="109">
        <f t="shared" si="11"/>
        <v>0</v>
      </c>
      <c r="J310" s="109">
        <f t="shared" si="11"/>
        <v>184.37</v>
      </c>
    </row>
    <row r="311" spans="1:10" ht="20.100000000000001" customHeight="1">
      <c r="A311" s="107"/>
      <c r="B311" s="108"/>
      <c r="C311" s="108" t="s">
        <v>202</v>
      </c>
      <c r="D311" s="108" t="s">
        <v>258</v>
      </c>
      <c r="E311" s="109">
        <f t="shared" si="11"/>
        <v>184.37</v>
      </c>
      <c r="F311" s="109">
        <f t="shared" si="11"/>
        <v>184.37</v>
      </c>
      <c r="G311" s="109">
        <f t="shared" si="11"/>
        <v>0</v>
      </c>
      <c r="H311" s="109">
        <f t="shared" si="11"/>
        <v>0</v>
      </c>
      <c r="I311" s="109">
        <f t="shared" si="11"/>
        <v>0</v>
      </c>
      <c r="J311" s="109">
        <f t="shared" si="11"/>
        <v>184.37</v>
      </c>
    </row>
    <row r="312" spans="1:10" ht="20.100000000000001" customHeight="1">
      <c r="A312" s="107" t="s">
        <v>292</v>
      </c>
      <c r="B312" s="108" t="s">
        <v>297</v>
      </c>
      <c r="C312" s="108" t="s">
        <v>293</v>
      </c>
      <c r="D312" s="108" t="s">
        <v>260</v>
      </c>
      <c r="E312" s="109">
        <v>184.37</v>
      </c>
      <c r="F312" s="109">
        <v>184.37</v>
      </c>
      <c r="G312" s="109">
        <v>0</v>
      </c>
      <c r="H312" s="109">
        <v>0</v>
      </c>
      <c r="I312" s="109">
        <v>0</v>
      </c>
      <c r="J312" s="109">
        <v>184.37</v>
      </c>
    </row>
    <row r="313" spans="1:10" ht="20.100000000000001" customHeight="1">
      <c r="A313" s="107"/>
      <c r="B313" s="108" t="s">
        <v>263</v>
      </c>
      <c r="C313" s="108"/>
      <c r="D313" s="108" t="s">
        <v>261</v>
      </c>
      <c r="E313" s="109">
        <f t="shared" ref="E313:J314" si="12">E314</f>
        <v>900</v>
      </c>
      <c r="F313" s="109">
        <f t="shared" si="12"/>
        <v>900</v>
      </c>
      <c r="G313" s="109">
        <f t="shared" si="12"/>
        <v>0</v>
      </c>
      <c r="H313" s="109">
        <f t="shared" si="12"/>
        <v>0</v>
      </c>
      <c r="I313" s="109">
        <f t="shared" si="12"/>
        <v>0</v>
      </c>
      <c r="J313" s="109">
        <f t="shared" si="12"/>
        <v>900</v>
      </c>
    </row>
    <row r="314" spans="1:10" ht="20.100000000000001" customHeight="1">
      <c r="A314" s="107"/>
      <c r="B314" s="108"/>
      <c r="C314" s="108" t="s">
        <v>219</v>
      </c>
      <c r="D314" s="108" t="s">
        <v>262</v>
      </c>
      <c r="E314" s="109">
        <f t="shared" si="12"/>
        <v>900</v>
      </c>
      <c r="F314" s="109">
        <f t="shared" si="12"/>
        <v>900</v>
      </c>
      <c r="G314" s="109">
        <f t="shared" si="12"/>
        <v>0</v>
      </c>
      <c r="H314" s="109">
        <f t="shared" si="12"/>
        <v>0</v>
      </c>
      <c r="I314" s="109">
        <f t="shared" si="12"/>
        <v>0</v>
      </c>
      <c r="J314" s="109">
        <f t="shared" si="12"/>
        <v>900</v>
      </c>
    </row>
    <row r="315" spans="1:10" ht="20.100000000000001" customHeight="1">
      <c r="A315" s="107" t="s">
        <v>292</v>
      </c>
      <c r="B315" s="108" t="s">
        <v>298</v>
      </c>
      <c r="C315" s="108" t="s">
        <v>294</v>
      </c>
      <c r="D315" s="108" t="s">
        <v>264</v>
      </c>
      <c r="E315" s="109">
        <v>900</v>
      </c>
      <c r="F315" s="109">
        <v>900</v>
      </c>
      <c r="G315" s="109">
        <v>0</v>
      </c>
      <c r="H315" s="109">
        <v>0</v>
      </c>
      <c r="I315" s="109">
        <v>0</v>
      </c>
      <c r="J315" s="109">
        <v>900</v>
      </c>
    </row>
    <row r="316" spans="1:10" ht="20.100000000000001" customHeight="1">
      <c r="A316" s="107" t="s">
        <v>268</v>
      </c>
      <c r="B316" s="108"/>
      <c r="C316" s="108"/>
      <c r="D316" s="108" t="s">
        <v>265</v>
      </c>
      <c r="E316" s="109">
        <f t="shared" ref="E316:J316" si="13">E317+E339</f>
        <v>1588.4599999999998</v>
      </c>
      <c r="F316" s="109">
        <f t="shared" si="13"/>
        <v>1588.4599999999998</v>
      </c>
      <c r="G316" s="109">
        <f t="shared" si="13"/>
        <v>1588.4599999999998</v>
      </c>
      <c r="H316" s="109">
        <f t="shared" si="13"/>
        <v>1588.4599999999998</v>
      </c>
      <c r="I316" s="109">
        <f t="shared" si="13"/>
        <v>0</v>
      </c>
      <c r="J316" s="109">
        <f t="shared" si="13"/>
        <v>0</v>
      </c>
    </row>
    <row r="317" spans="1:10" ht="20.100000000000001" customHeight="1">
      <c r="A317" s="107"/>
      <c r="B317" s="108" t="s">
        <v>196</v>
      </c>
      <c r="C317" s="108"/>
      <c r="D317" s="108" t="s">
        <v>266</v>
      </c>
      <c r="E317" s="109">
        <f t="shared" ref="E317:J317" si="14">E318</f>
        <v>1450.6299999999999</v>
      </c>
      <c r="F317" s="109">
        <f t="shared" si="14"/>
        <v>1450.6299999999999</v>
      </c>
      <c r="G317" s="109">
        <f t="shared" si="14"/>
        <v>1450.6299999999999</v>
      </c>
      <c r="H317" s="109">
        <f t="shared" si="14"/>
        <v>1450.6299999999999</v>
      </c>
      <c r="I317" s="109">
        <f t="shared" si="14"/>
        <v>0</v>
      </c>
      <c r="J317" s="109">
        <f t="shared" si="14"/>
        <v>0</v>
      </c>
    </row>
    <row r="318" spans="1:10" ht="20.100000000000001" customHeight="1">
      <c r="A318" s="107"/>
      <c r="B318" s="108"/>
      <c r="C318" s="108" t="s">
        <v>196</v>
      </c>
      <c r="D318" s="108" t="s">
        <v>267</v>
      </c>
      <c r="E318" s="109">
        <f t="shared" ref="E318:J318" si="15">SUM(E319:E338)</f>
        <v>1450.6299999999999</v>
      </c>
      <c r="F318" s="109">
        <f t="shared" si="15"/>
        <v>1450.6299999999999</v>
      </c>
      <c r="G318" s="109">
        <f t="shared" si="15"/>
        <v>1450.6299999999999</v>
      </c>
      <c r="H318" s="109">
        <f t="shared" si="15"/>
        <v>1450.6299999999999</v>
      </c>
      <c r="I318" s="109">
        <f t="shared" si="15"/>
        <v>0</v>
      </c>
      <c r="J318" s="109">
        <f t="shared" si="15"/>
        <v>0</v>
      </c>
    </row>
    <row r="319" spans="1:10" ht="20.100000000000001" customHeight="1">
      <c r="A319" s="107" t="s">
        <v>299</v>
      </c>
      <c r="B319" s="108" t="s">
        <v>291</v>
      </c>
      <c r="C319" s="108" t="s">
        <v>291</v>
      </c>
      <c r="D319" s="108" t="s">
        <v>269</v>
      </c>
      <c r="E319" s="109">
        <v>3.76</v>
      </c>
      <c r="F319" s="109">
        <v>3.76</v>
      </c>
      <c r="G319" s="109">
        <v>3.76</v>
      </c>
      <c r="H319" s="109">
        <v>3.76</v>
      </c>
      <c r="I319" s="109">
        <v>0</v>
      </c>
      <c r="J319" s="109">
        <v>0</v>
      </c>
    </row>
    <row r="320" spans="1:10" ht="20.100000000000001" customHeight="1">
      <c r="A320" s="107" t="s">
        <v>299</v>
      </c>
      <c r="B320" s="108" t="s">
        <v>291</v>
      </c>
      <c r="C320" s="108" t="s">
        <v>291</v>
      </c>
      <c r="D320" s="108" t="s">
        <v>269</v>
      </c>
      <c r="E320" s="109">
        <v>56.95</v>
      </c>
      <c r="F320" s="109">
        <v>56.95</v>
      </c>
      <c r="G320" s="109">
        <v>56.95</v>
      </c>
      <c r="H320" s="109">
        <v>56.95</v>
      </c>
      <c r="I320" s="109">
        <v>0</v>
      </c>
      <c r="J320" s="109">
        <v>0</v>
      </c>
    </row>
    <row r="321" spans="1:10" ht="20.100000000000001" customHeight="1">
      <c r="A321" s="107" t="s">
        <v>299</v>
      </c>
      <c r="B321" s="108" t="s">
        <v>291</v>
      </c>
      <c r="C321" s="108" t="s">
        <v>291</v>
      </c>
      <c r="D321" s="108" t="s">
        <v>269</v>
      </c>
      <c r="E321" s="109">
        <v>89.18</v>
      </c>
      <c r="F321" s="109">
        <v>89.18</v>
      </c>
      <c r="G321" s="109">
        <v>89.18</v>
      </c>
      <c r="H321" s="109">
        <v>89.18</v>
      </c>
      <c r="I321" s="109">
        <v>0</v>
      </c>
      <c r="J321" s="109">
        <v>0</v>
      </c>
    </row>
    <row r="322" spans="1:10" ht="20.100000000000001" customHeight="1">
      <c r="A322" s="107" t="s">
        <v>299</v>
      </c>
      <c r="B322" s="108" t="s">
        <v>291</v>
      </c>
      <c r="C322" s="108" t="s">
        <v>291</v>
      </c>
      <c r="D322" s="108" t="s">
        <v>269</v>
      </c>
      <c r="E322" s="109">
        <v>143.38</v>
      </c>
      <c r="F322" s="109">
        <v>143.38</v>
      </c>
      <c r="G322" s="109">
        <v>143.38</v>
      </c>
      <c r="H322" s="109">
        <v>143.38</v>
      </c>
      <c r="I322" s="109">
        <v>0</v>
      </c>
      <c r="J322" s="109">
        <v>0</v>
      </c>
    </row>
    <row r="323" spans="1:10" ht="20.100000000000001" customHeight="1">
      <c r="A323" s="107" t="s">
        <v>299</v>
      </c>
      <c r="B323" s="108" t="s">
        <v>291</v>
      </c>
      <c r="C323" s="108" t="s">
        <v>291</v>
      </c>
      <c r="D323" s="108" t="s">
        <v>269</v>
      </c>
      <c r="E323" s="109">
        <v>95.67</v>
      </c>
      <c r="F323" s="109">
        <v>95.67</v>
      </c>
      <c r="G323" s="109">
        <v>95.67</v>
      </c>
      <c r="H323" s="109">
        <v>95.67</v>
      </c>
      <c r="I323" s="109">
        <v>0</v>
      </c>
      <c r="J323" s="109">
        <v>0</v>
      </c>
    </row>
    <row r="324" spans="1:10" ht="20.100000000000001" customHeight="1">
      <c r="A324" s="107" t="s">
        <v>299</v>
      </c>
      <c r="B324" s="108" t="s">
        <v>291</v>
      </c>
      <c r="C324" s="108" t="s">
        <v>291</v>
      </c>
      <c r="D324" s="108" t="s">
        <v>269</v>
      </c>
      <c r="E324" s="109">
        <v>66.03</v>
      </c>
      <c r="F324" s="109">
        <v>66.03</v>
      </c>
      <c r="G324" s="109">
        <v>66.03</v>
      </c>
      <c r="H324" s="109">
        <v>66.03</v>
      </c>
      <c r="I324" s="109">
        <v>0</v>
      </c>
      <c r="J324" s="109">
        <v>0</v>
      </c>
    </row>
    <row r="325" spans="1:10" ht="20.100000000000001" customHeight="1">
      <c r="A325" s="107" t="s">
        <v>299</v>
      </c>
      <c r="B325" s="108" t="s">
        <v>291</v>
      </c>
      <c r="C325" s="108" t="s">
        <v>291</v>
      </c>
      <c r="D325" s="108" t="s">
        <v>269</v>
      </c>
      <c r="E325" s="109">
        <v>71.36</v>
      </c>
      <c r="F325" s="109">
        <v>71.36</v>
      </c>
      <c r="G325" s="109">
        <v>71.36</v>
      </c>
      <c r="H325" s="109">
        <v>71.36</v>
      </c>
      <c r="I325" s="109">
        <v>0</v>
      </c>
      <c r="J325" s="109">
        <v>0</v>
      </c>
    </row>
    <row r="326" spans="1:10" ht="20.100000000000001" customHeight="1">
      <c r="A326" s="107" t="s">
        <v>299</v>
      </c>
      <c r="B326" s="108" t="s">
        <v>291</v>
      </c>
      <c r="C326" s="108" t="s">
        <v>291</v>
      </c>
      <c r="D326" s="108" t="s">
        <v>269</v>
      </c>
      <c r="E326" s="109">
        <v>58.79</v>
      </c>
      <c r="F326" s="109">
        <v>58.79</v>
      </c>
      <c r="G326" s="109">
        <v>58.79</v>
      </c>
      <c r="H326" s="109">
        <v>58.79</v>
      </c>
      <c r="I326" s="109">
        <v>0</v>
      </c>
      <c r="J326" s="109">
        <v>0</v>
      </c>
    </row>
    <row r="327" spans="1:10" ht="20.100000000000001" customHeight="1">
      <c r="A327" s="107" t="s">
        <v>299</v>
      </c>
      <c r="B327" s="108" t="s">
        <v>291</v>
      </c>
      <c r="C327" s="108" t="s">
        <v>291</v>
      </c>
      <c r="D327" s="108" t="s">
        <v>269</v>
      </c>
      <c r="E327" s="109">
        <v>89.87</v>
      </c>
      <c r="F327" s="109">
        <v>89.87</v>
      </c>
      <c r="G327" s="109">
        <v>89.87</v>
      </c>
      <c r="H327" s="109">
        <v>89.87</v>
      </c>
      <c r="I327" s="109">
        <v>0</v>
      </c>
      <c r="J327" s="109">
        <v>0</v>
      </c>
    </row>
    <row r="328" spans="1:10" ht="20.100000000000001" customHeight="1">
      <c r="A328" s="107" t="s">
        <v>299</v>
      </c>
      <c r="B328" s="108" t="s">
        <v>291</v>
      </c>
      <c r="C328" s="108" t="s">
        <v>291</v>
      </c>
      <c r="D328" s="108" t="s">
        <v>269</v>
      </c>
      <c r="E328" s="109">
        <v>174.77</v>
      </c>
      <c r="F328" s="109">
        <v>174.77</v>
      </c>
      <c r="G328" s="109">
        <v>174.77</v>
      </c>
      <c r="H328" s="109">
        <v>174.77</v>
      </c>
      <c r="I328" s="109">
        <v>0</v>
      </c>
      <c r="J328" s="109">
        <v>0</v>
      </c>
    </row>
    <row r="329" spans="1:10" ht="20.100000000000001" customHeight="1">
      <c r="A329" s="107" t="s">
        <v>299</v>
      </c>
      <c r="B329" s="108" t="s">
        <v>291</v>
      </c>
      <c r="C329" s="108" t="s">
        <v>291</v>
      </c>
      <c r="D329" s="108" t="s">
        <v>269</v>
      </c>
      <c r="E329" s="109">
        <v>124.73</v>
      </c>
      <c r="F329" s="109">
        <v>124.73</v>
      </c>
      <c r="G329" s="109">
        <v>124.73</v>
      </c>
      <c r="H329" s="109">
        <v>124.73</v>
      </c>
      <c r="I329" s="109">
        <v>0</v>
      </c>
      <c r="J329" s="109">
        <v>0</v>
      </c>
    </row>
    <row r="330" spans="1:10" ht="20.100000000000001" customHeight="1">
      <c r="A330" s="107" t="s">
        <v>299</v>
      </c>
      <c r="B330" s="108" t="s">
        <v>291</v>
      </c>
      <c r="C330" s="108" t="s">
        <v>291</v>
      </c>
      <c r="D330" s="108" t="s">
        <v>269</v>
      </c>
      <c r="E330" s="109">
        <v>43.59</v>
      </c>
      <c r="F330" s="109">
        <v>43.59</v>
      </c>
      <c r="G330" s="109">
        <v>43.59</v>
      </c>
      <c r="H330" s="109">
        <v>43.59</v>
      </c>
      <c r="I330" s="109">
        <v>0</v>
      </c>
      <c r="J330" s="109">
        <v>0</v>
      </c>
    </row>
    <row r="331" spans="1:10" ht="20.100000000000001" customHeight="1">
      <c r="A331" s="107" t="s">
        <v>299</v>
      </c>
      <c r="B331" s="108" t="s">
        <v>291</v>
      </c>
      <c r="C331" s="108" t="s">
        <v>291</v>
      </c>
      <c r="D331" s="108" t="s">
        <v>269</v>
      </c>
      <c r="E331" s="109">
        <v>266.7</v>
      </c>
      <c r="F331" s="109">
        <v>266.7</v>
      </c>
      <c r="G331" s="109">
        <v>266.7</v>
      </c>
      <c r="H331" s="109">
        <v>266.7</v>
      </c>
      <c r="I331" s="109">
        <v>0</v>
      </c>
      <c r="J331" s="109">
        <v>0</v>
      </c>
    </row>
    <row r="332" spans="1:10" ht="20.100000000000001" customHeight="1">
      <c r="A332" s="107" t="s">
        <v>299</v>
      </c>
      <c r="B332" s="108" t="s">
        <v>291</v>
      </c>
      <c r="C332" s="108" t="s">
        <v>291</v>
      </c>
      <c r="D332" s="108" t="s">
        <v>269</v>
      </c>
      <c r="E332" s="109">
        <v>26.01</v>
      </c>
      <c r="F332" s="109">
        <v>26.01</v>
      </c>
      <c r="G332" s="109">
        <v>26.01</v>
      </c>
      <c r="H332" s="109">
        <v>26.01</v>
      </c>
      <c r="I332" s="109">
        <v>0</v>
      </c>
      <c r="J332" s="109">
        <v>0</v>
      </c>
    </row>
    <row r="333" spans="1:10" ht="20.100000000000001" customHeight="1">
      <c r="A333" s="107" t="s">
        <v>299</v>
      </c>
      <c r="B333" s="108" t="s">
        <v>291</v>
      </c>
      <c r="C333" s="108" t="s">
        <v>291</v>
      </c>
      <c r="D333" s="108" t="s">
        <v>269</v>
      </c>
      <c r="E333" s="109">
        <v>24.16</v>
      </c>
      <c r="F333" s="109">
        <v>24.16</v>
      </c>
      <c r="G333" s="109">
        <v>24.16</v>
      </c>
      <c r="H333" s="109">
        <v>24.16</v>
      </c>
      <c r="I333" s="109">
        <v>0</v>
      </c>
      <c r="J333" s="109">
        <v>0</v>
      </c>
    </row>
    <row r="334" spans="1:10" ht="20.100000000000001" customHeight="1">
      <c r="A334" s="107" t="s">
        <v>299</v>
      </c>
      <c r="B334" s="108" t="s">
        <v>291</v>
      </c>
      <c r="C334" s="108" t="s">
        <v>291</v>
      </c>
      <c r="D334" s="108" t="s">
        <v>269</v>
      </c>
      <c r="E334" s="109">
        <v>21.62</v>
      </c>
      <c r="F334" s="109">
        <v>21.62</v>
      </c>
      <c r="G334" s="109">
        <v>21.62</v>
      </c>
      <c r="H334" s="109">
        <v>21.62</v>
      </c>
      <c r="I334" s="109">
        <v>0</v>
      </c>
      <c r="J334" s="109">
        <v>0</v>
      </c>
    </row>
    <row r="335" spans="1:10" ht="20.100000000000001" customHeight="1">
      <c r="A335" s="107" t="s">
        <v>299</v>
      </c>
      <c r="B335" s="108" t="s">
        <v>291</v>
      </c>
      <c r="C335" s="108" t="s">
        <v>291</v>
      </c>
      <c r="D335" s="108" t="s">
        <v>269</v>
      </c>
      <c r="E335" s="109">
        <v>33.56</v>
      </c>
      <c r="F335" s="109">
        <v>33.56</v>
      </c>
      <c r="G335" s="109">
        <v>33.56</v>
      </c>
      <c r="H335" s="109">
        <v>33.56</v>
      </c>
      <c r="I335" s="109">
        <v>0</v>
      </c>
      <c r="J335" s="109">
        <v>0</v>
      </c>
    </row>
    <row r="336" spans="1:10" ht="20.100000000000001" customHeight="1">
      <c r="A336" s="107" t="s">
        <v>299</v>
      </c>
      <c r="B336" s="108" t="s">
        <v>291</v>
      </c>
      <c r="C336" s="108" t="s">
        <v>291</v>
      </c>
      <c r="D336" s="108" t="s">
        <v>269</v>
      </c>
      <c r="E336" s="109">
        <v>29.72</v>
      </c>
      <c r="F336" s="109">
        <v>29.72</v>
      </c>
      <c r="G336" s="109">
        <v>29.72</v>
      </c>
      <c r="H336" s="109">
        <v>29.72</v>
      </c>
      <c r="I336" s="109">
        <v>0</v>
      </c>
      <c r="J336" s="109">
        <v>0</v>
      </c>
    </row>
    <row r="337" spans="1:10" ht="20.100000000000001" customHeight="1">
      <c r="A337" s="107" t="s">
        <v>299</v>
      </c>
      <c r="B337" s="108" t="s">
        <v>291</v>
      </c>
      <c r="C337" s="108" t="s">
        <v>291</v>
      </c>
      <c r="D337" s="108" t="s">
        <v>269</v>
      </c>
      <c r="E337" s="109">
        <v>12.24</v>
      </c>
      <c r="F337" s="109">
        <v>12.24</v>
      </c>
      <c r="G337" s="109">
        <v>12.24</v>
      </c>
      <c r="H337" s="109">
        <v>12.24</v>
      </c>
      <c r="I337" s="109">
        <v>0</v>
      </c>
      <c r="J337" s="109">
        <v>0</v>
      </c>
    </row>
    <row r="338" spans="1:10" ht="20.100000000000001" customHeight="1">
      <c r="A338" s="107" t="s">
        <v>299</v>
      </c>
      <c r="B338" s="108" t="s">
        <v>291</v>
      </c>
      <c r="C338" s="108" t="s">
        <v>291</v>
      </c>
      <c r="D338" s="108" t="s">
        <v>269</v>
      </c>
      <c r="E338" s="109">
        <v>18.54</v>
      </c>
      <c r="F338" s="109">
        <v>18.54</v>
      </c>
      <c r="G338" s="109">
        <v>18.54</v>
      </c>
      <c r="H338" s="109">
        <v>18.54</v>
      </c>
      <c r="I338" s="109">
        <v>0</v>
      </c>
      <c r="J338" s="109">
        <v>0</v>
      </c>
    </row>
    <row r="339" spans="1:10" ht="20.100000000000001" customHeight="1">
      <c r="A339" s="107"/>
      <c r="B339" s="108" t="s">
        <v>272</v>
      </c>
      <c r="C339" s="108"/>
      <c r="D339" s="108" t="s">
        <v>270</v>
      </c>
      <c r="E339" s="109">
        <f t="shared" ref="E339:J339" si="16">E340+E361+E382</f>
        <v>137.82999999999998</v>
      </c>
      <c r="F339" s="109">
        <f t="shared" si="16"/>
        <v>137.82999999999998</v>
      </c>
      <c r="G339" s="109">
        <f t="shared" si="16"/>
        <v>137.82999999999998</v>
      </c>
      <c r="H339" s="109">
        <f t="shared" si="16"/>
        <v>137.82999999999998</v>
      </c>
      <c r="I339" s="109">
        <f t="shared" si="16"/>
        <v>0</v>
      </c>
      <c r="J339" s="109">
        <f t="shared" si="16"/>
        <v>0</v>
      </c>
    </row>
    <row r="340" spans="1:10" ht="20.100000000000001" customHeight="1">
      <c r="A340" s="107"/>
      <c r="B340" s="108"/>
      <c r="C340" s="108" t="s">
        <v>202</v>
      </c>
      <c r="D340" s="108" t="s">
        <v>271</v>
      </c>
      <c r="E340" s="109">
        <f t="shared" ref="E340:J340" si="17">SUM(E341:E360)</f>
        <v>50.789999999999992</v>
      </c>
      <c r="F340" s="109">
        <f t="shared" si="17"/>
        <v>50.789999999999992</v>
      </c>
      <c r="G340" s="109">
        <f t="shared" si="17"/>
        <v>50.789999999999992</v>
      </c>
      <c r="H340" s="109">
        <f t="shared" si="17"/>
        <v>50.789999999999992</v>
      </c>
      <c r="I340" s="109">
        <f t="shared" si="17"/>
        <v>0</v>
      </c>
      <c r="J340" s="109">
        <f t="shared" si="17"/>
        <v>0</v>
      </c>
    </row>
    <row r="341" spans="1:10" ht="20.100000000000001" customHeight="1">
      <c r="A341" s="107" t="s">
        <v>299</v>
      </c>
      <c r="B341" s="108" t="s">
        <v>300</v>
      </c>
      <c r="C341" s="108" t="s">
        <v>293</v>
      </c>
      <c r="D341" s="108" t="s">
        <v>273</v>
      </c>
      <c r="E341" s="109">
        <v>0.13</v>
      </c>
      <c r="F341" s="109">
        <v>0.13</v>
      </c>
      <c r="G341" s="109">
        <v>0.13</v>
      </c>
      <c r="H341" s="109">
        <v>0.13</v>
      </c>
      <c r="I341" s="109">
        <v>0</v>
      </c>
      <c r="J341" s="109">
        <v>0</v>
      </c>
    </row>
    <row r="342" spans="1:10" ht="20.100000000000001" customHeight="1">
      <c r="A342" s="107" t="s">
        <v>299</v>
      </c>
      <c r="B342" s="108" t="s">
        <v>300</v>
      </c>
      <c r="C342" s="108" t="s">
        <v>293</v>
      </c>
      <c r="D342" s="108" t="s">
        <v>273</v>
      </c>
      <c r="E342" s="109">
        <v>1.99</v>
      </c>
      <c r="F342" s="109">
        <v>1.99</v>
      </c>
      <c r="G342" s="109">
        <v>1.99</v>
      </c>
      <c r="H342" s="109">
        <v>1.99</v>
      </c>
      <c r="I342" s="109">
        <v>0</v>
      </c>
      <c r="J342" s="109">
        <v>0</v>
      </c>
    </row>
    <row r="343" spans="1:10" ht="20.100000000000001" customHeight="1">
      <c r="A343" s="107" t="s">
        <v>299</v>
      </c>
      <c r="B343" s="108" t="s">
        <v>300</v>
      </c>
      <c r="C343" s="108" t="s">
        <v>293</v>
      </c>
      <c r="D343" s="108" t="s">
        <v>273</v>
      </c>
      <c r="E343" s="109">
        <v>3.12</v>
      </c>
      <c r="F343" s="109">
        <v>3.12</v>
      </c>
      <c r="G343" s="109">
        <v>3.12</v>
      </c>
      <c r="H343" s="109">
        <v>3.12</v>
      </c>
      <c r="I343" s="109">
        <v>0</v>
      </c>
      <c r="J343" s="109">
        <v>0</v>
      </c>
    </row>
    <row r="344" spans="1:10" ht="20.100000000000001" customHeight="1">
      <c r="A344" s="107" t="s">
        <v>299</v>
      </c>
      <c r="B344" s="108" t="s">
        <v>300</v>
      </c>
      <c r="C344" s="108" t="s">
        <v>293</v>
      </c>
      <c r="D344" s="108" t="s">
        <v>273</v>
      </c>
      <c r="E344" s="109">
        <v>5.0199999999999996</v>
      </c>
      <c r="F344" s="109">
        <v>5.0199999999999996</v>
      </c>
      <c r="G344" s="109">
        <v>5.0199999999999996</v>
      </c>
      <c r="H344" s="109">
        <v>5.0199999999999996</v>
      </c>
      <c r="I344" s="109">
        <v>0</v>
      </c>
      <c r="J344" s="109">
        <v>0</v>
      </c>
    </row>
    <row r="345" spans="1:10" ht="20.100000000000001" customHeight="1">
      <c r="A345" s="107" t="s">
        <v>299</v>
      </c>
      <c r="B345" s="108" t="s">
        <v>300</v>
      </c>
      <c r="C345" s="108" t="s">
        <v>293</v>
      </c>
      <c r="D345" s="108" t="s">
        <v>273</v>
      </c>
      <c r="E345" s="109">
        <v>3.35</v>
      </c>
      <c r="F345" s="109">
        <v>3.35</v>
      </c>
      <c r="G345" s="109">
        <v>3.35</v>
      </c>
      <c r="H345" s="109">
        <v>3.35</v>
      </c>
      <c r="I345" s="109">
        <v>0</v>
      </c>
      <c r="J345" s="109">
        <v>0</v>
      </c>
    </row>
    <row r="346" spans="1:10" ht="20.100000000000001" customHeight="1">
      <c r="A346" s="107" t="s">
        <v>299</v>
      </c>
      <c r="B346" s="108" t="s">
        <v>300</v>
      </c>
      <c r="C346" s="108" t="s">
        <v>293</v>
      </c>
      <c r="D346" s="108" t="s">
        <v>273</v>
      </c>
      <c r="E346" s="109">
        <v>2.31</v>
      </c>
      <c r="F346" s="109">
        <v>2.31</v>
      </c>
      <c r="G346" s="109">
        <v>2.31</v>
      </c>
      <c r="H346" s="109">
        <v>2.31</v>
      </c>
      <c r="I346" s="109">
        <v>0</v>
      </c>
      <c r="J346" s="109">
        <v>0</v>
      </c>
    </row>
    <row r="347" spans="1:10" ht="20.100000000000001" customHeight="1">
      <c r="A347" s="107" t="s">
        <v>299</v>
      </c>
      <c r="B347" s="108" t="s">
        <v>300</v>
      </c>
      <c r="C347" s="108" t="s">
        <v>293</v>
      </c>
      <c r="D347" s="108" t="s">
        <v>273</v>
      </c>
      <c r="E347" s="109">
        <v>2.5</v>
      </c>
      <c r="F347" s="109">
        <v>2.5</v>
      </c>
      <c r="G347" s="109">
        <v>2.5</v>
      </c>
      <c r="H347" s="109">
        <v>2.5</v>
      </c>
      <c r="I347" s="109">
        <v>0</v>
      </c>
      <c r="J347" s="109">
        <v>0</v>
      </c>
    </row>
    <row r="348" spans="1:10" ht="20.100000000000001" customHeight="1">
      <c r="A348" s="107" t="s">
        <v>299</v>
      </c>
      <c r="B348" s="108" t="s">
        <v>300</v>
      </c>
      <c r="C348" s="108" t="s">
        <v>293</v>
      </c>
      <c r="D348" s="108" t="s">
        <v>273</v>
      </c>
      <c r="E348" s="109">
        <v>2.06</v>
      </c>
      <c r="F348" s="109">
        <v>2.06</v>
      </c>
      <c r="G348" s="109">
        <v>2.06</v>
      </c>
      <c r="H348" s="109">
        <v>2.06</v>
      </c>
      <c r="I348" s="109">
        <v>0</v>
      </c>
      <c r="J348" s="109">
        <v>0</v>
      </c>
    </row>
    <row r="349" spans="1:10" ht="20.100000000000001" customHeight="1">
      <c r="A349" s="107" t="s">
        <v>299</v>
      </c>
      <c r="B349" s="108" t="s">
        <v>300</v>
      </c>
      <c r="C349" s="108" t="s">
        <v>293</v>
      </c>
      <c r="D349" s="108" t="s">
        <v>273</v>
      </c>
      <c r="E349" s="109">
        <v>3.15</v>
      </c>
      <c r="F349" s="109">
        <v>3.15</v>
      </c>
      <c r="G349" s="109">
        <v>3.15</v>
      </c>
      <c r="H349" s="109">
        <v>3.15</v>
      </c>
      <c r="I349" s="109">
        <v>0</v>
      </c>
      <c r="J349" s="109">
        <v>0</v>
      </c>
    </row>
    <row r="350" spans="1:10" ht="20.100000000000001" customHeight="1">
      <c r="A350" s="107" t="s">
        <v>299</v>
      </c>
      <c r="B350" s="108" t="s">
        <v>300</v>
      </c>
      <c r="C350" s="108" t="s">
        <v>293</v>
      </c>
      <c r="D350" s="108" t="s">
        <v>273</v>
      </c>
      <c r="E350" s="109">
        <v>6.12</v>
      </c>
      <c r="F350" s="109">
        <v>6.12</v>
      </c>
      <c r="G350" s="109">
        <v>6.12</v>
      </c>
      <c r="H350" s="109">
        <v>6.12</v>
      </c>
      <c r="I350" s="109">
        <v>0</v>
      </c>
      <c r="J350" s="109">
        <v>0</v>
      </c>
    </row>
    <row r="351" spans="1:10" ht="20.100000000000001" customHeight="1">
      <c r="A351" s="107" t="s">
        <v>299</v>
      </c>
      <c r="B351" s="108" t="s">
        <v>300</v>
      </c>
      <c r="C351" s="108" t="s">
        <v>293</v>
      </c>
      <c r="D351" s="108" t="s">
        <v>273</v>
      </c>
      <c r="E351" s="109">
        <v>4.37</v>
      </c>
      <c r="F351" s="109">
        <v>4.37</v>
      </c>
      <c r="G351" s="109">
        <v>4.37</v>
      </c>
      <c r="H351" s="109">
        <v>4.37</v>
      </c>
      <c r="I351" s="109">
        <v>0</v>
      </c>
      <c r="J351" s="109">
        <v>0</v>
      </c>
    </row>
    <row r="352" spans="1:10" ht="20.100000000000001" customHeight="1">
      <c r="A352" s="107" t="s">
        <v>299</v>
      </c>
      <c r="B352" s="108" t="s">
        <v>300</v>
      </c>
      <c r="C352" s="108" t="s">
        <v>293</v>
      </c>
      <c r="D352" s="108" t="s">
        <v>273</v>
      </c>
      <c r="E352" s="109">
        <v>1.53</v>
      </c>
      <c r="F352" s="109">
        <v>1.53</v>
      </c>
      <c r="G352" s="109">
        <v>1.53</v>
      </c>
      <c r="H352" s="109">
        <v>1.53</v>
      </c>
      <c r="I352" s="109">
        <v>0</v>
      </c>
      <c r="J352" s="109">
        <v>0</v>
      </c>
    </row>
    <row r="353" spans="1:10" ht="20.100000000000001" customHeight="1">
      <c r="A353" s="107" t="s">
        <v>299</v>
      </c>
      <c r="B353" s="108" t="s">
        <v>300</v>
      </c>
      <c r="C353" s="108" t="s">
        <v>293</v>
      </c>
      <c r="D353" s="108" t="s">
        <v>273</v>
      </c>
      <c r="E353" s="109">
        <v>9.33</v>
      </c>
      <c r="F353" s="109">
        <v>9.33</v>
      </c>
      <c r="G353" s="109">
        <v>9.33</v>
      </c>
      <c r="H353" s="109">
        <v>9.33</v>
      </c>
      <c r="I353" s="109">
        <v>0</v>
      </c>
      <c r="J353" s="109">
        <v>0</v>
      </c>
    </row>
    <row r="354" spans="1:10" ht="20.100000000000001" customHeight="1">
      <c r="A354" s="107" t="s">
        <v>299</v>
      </c>
      <c r="B354" s="108" t="s">
        <v>300</v>
      </c>
      <c r="C354" s="108" t="s">
        <v>293</v>
      </c>
      <c r="D354" s="108" t="s">
        <v>273</v>
      </c>
      <c r="E354" s="109">
        <v>0.91</v>
      </c>
      <c r="F354" s="109">
        <v>0.91</v>
      </c>
      <c r="G354" s="109">
        <v>0.91</v>
      </c>
      <c r="H354" s="109">
        <v>0.91</v>
      </c>
      <c r="I354" s="109">
        <v>0</v>
      </c>
      <c r="J354" s="109">
        <v>0</v>
      </c>
    </row>
    <row r="355" spans="1:10" ht="20.100000000000001" customHeight="1">
      <c r="A355" s="107" t="s">
        <v>299</v>
      </c>
      <c r="B355" s="108" t="s">
        <v>300</v>
      </c>
      <c r="C355" s="108" t="s">
        <v>293</v>
      </c>
      <c r="D355" s="108" t="s">
        <v>273</v>
      </c>
      <c r="E355" s="109">
        <v>0.85</v>
      </c>
      <c r="F355" s="109">
        <v>0.85</v>
      </c>
      <c r="G355" s="109">
        <v>0.85</v>
      </c>
      <c r="H355" s="109">
        <v>0.85</v>
      </c>
      <c r="I355" s="109">
        <v>0</v>
      </c>
      <c r="J355" s="109">
        <v>0</v>
      </c>
    </row>
    <row r="356" spans="1:10" ht="20.100000000000001" customHeight="1">
      <c r="A356" s="107" t="s">
        <v>299</v>
      </c>
      <c r="B356" s="108" t="s">
        <v>300</v>
      </c>
      <c r="C356" s="108" t="s">
        <v>293</v>
      </c>
      <c r="D356" s="108" t="s">
        <v>273</v>
      </c>
      <c r="E356" s="109">
        <v>0.76</v>
      </c>
      <c r="F356" s="109">
        <v>0.76</v>
      </c>
      <c r="G356" s="109">
        <v>0.76</v>
      </c>
      <c r="H356" s="109">
        <v>0.76</v>
      </c>
      <c r="I356" s="109">
        <v>0</v>
      </c>
      <c r="J356" s="109">
        <v>0</v>
      </c>
    </row>
    <row r="357" spans="1:10" ht="20.100000000000001" customHeight="1">
      <c r="A357" s="107" t="s">
        <v>299</v>
      </c>
      <c r="B357" s="108" t="s">
        <v>300</v>
      </c>
      <c r="C357" s="108" t="s">
        <v>293</v>
      </c>
      <c r="D357" s="108" t="s">
        <v>273</v>
      </c>
      <c r="E357" s="109">
        <v>1.17</v>
      </c>
      <c r="F357" s="109">
        <v>1.17</v>
      </c>
      <c r="G357" s="109">
        <v>1.17</v>
      </c>
      <c r="H357" s="109">
        <v>1.17</v>
      </c>
      <c r="I357" s="109">
        <v>0</v>
      </c>
      <c r="J357" s="109">
        <v>0</v>
      </c>
    </row>
    <row r="358" spans="1:10" ht="20.100000000000001" customHeight="1">
      <c r="A358" s="107" t="s">
        <v>299</v>
      </c>
      <c r="B358" s="108" t="s">
        <v>300</v>
      </c>
      <c r="C358" s="108" t="s">
        <v>293</v>
      </c>
      <c r="D358" s="108" t="s">
        <v>273</v>
      </c>
      <c r="E358" s="109">
        <v>1.04</v>
      </c>
      <c r="F358" s="109">
        <v>1.04</v>
      </c>
      <c r="G358" s="109">
        <v>1.04</v>
      </c>
      <c r="H358" s="109">
        <v>1.04</v>
      </c>
      <c r="I358" s="109">
        <v>0</v>
      </c>
      <c r="J358" s="109">
        <v>0</v>
      </c>
    </row>
    <row r="359" spans="1:10" ht="20.100000000000001" customHeight="1">
      <c r="A359" s="107" t="s">
        <v>299</v>
      </c>
      <c r="B359" s="108" t="s">
        <v>300</v>
      </c>
      <c r="C359" s="108" t="s">
        <v>293</v>
      </c>
      <c r="D359" s="108" t="s">
        <v>273</v>
      </c>
      <c r="E359" s="109">
        <v>0.43</v>
      </c>
      <c r="F359" s="109">
        <v>0.43</v>
      </c>
      <c r="G359" s="109">
        <v>0.43</v>
      </c>
      <c r="H359" s="109">
        <v>0.43</v>
      </c>
      <c r="I359" s="109">
        <v>0</v>
      </c>
      <c r="J359" s="109">
        <v>0</v>
      </c>
    </row>
    <row r="360" spans="1:10" ht="20.100000000000001" customHeight="1">
      <c r="A360" s="107" t="s">
        <v>299</v>
      </c>
      <c r="B360" s="108" t="s">
        <v>300</v>
      </c>
      <c r="C360" s="108" t="s">
        <v>293</v>
      </c>
      <c r="D360" s="108" t="s">
        <v>273</v>
      </c>
      <c r="E360" s="109">
        <v>0.65</v>
      </c>
      <c r="F360" s="109">
        <v>0.65</v>
      </c>
      <c r="G360" s="109">
        <v>0.65</v>
      </c>
      <c r="H360" s="109">
        <v>0.65</v>
      </c>
      <c r="I360" s="109">
        <v>0</v>
      </c>
      <c r="J360" s="109">
        <v>0</v>
      </c>
    </row>
    <row r="361" spans="1:10" ht="20.100000000000001" customHeight="1">
      <c r="A361" s="107"/>
      <c r="B361" s="108"/>
      <c r="C361" s="108" t="s">
        <v>226</v>
      </c>
      <c r="D361" s="108" t="s">
        <v>274</v>
      </c>
      <c r="E361" s="109">
        <f t="shared" ref="E361:J361" si="18">SUM(E362:E381)</f>
        <v>50.789999999999992</v>
      </c>
      <c r="F361" s="109">
        <f t="shared" si="18"/>
        <v>50.789999999999992</v>
      </c>
      <c r="G361" s="109">
        <f t="shared" si="18"/>
        <v>50.789999999999992</v>
      </c>
      <c r="H361" s="109">
        <f t="shared" si="18"/>
        <v>50.789999999999992</v>
      </c>
      <c r="I361" s="109">
        <f t="shared" si="18"/>
        <v>0</v>
      </c>
      <c r="J361" s="109">
        <f t="shared" si="18"/>
        <v>0</v>
      </c>
    </row>
    <row r="362" spans="1:10" ht="20.100000000000001" customHeight="1">
      <c r="A362" s="107" t="s">
        <v>299</v>
      </c>
      <c r="B362" s="108" t="s">
        <v>300</v>
      </c>
      <c r="C362" s="108" t="s">
        <v>295</v>
      </c>
      <c r="D362" s="108" t="s">
        <v>275</v>
      </c>
      <c r="E362" s="109">
        <v>0.13</v>
      </c>
      <c r="F362" s="109">
        <v>0.13</v>
      </c>
      <c r="G362" s="109">
        <v>0.13</v>
      </c>
      <c r="H362" s="109">
        <v>0.13</v>
      </c>
      <c r="I362" s="109">
        <v>0</v>
      </c>
      <c r="J362" s="109">
        <v>0</v>
      </c>
    </row>
    <row r="363" spans="1:10" ht="20.100000000000001" customHeight="1">
      <c r="A363" s="107" t="s">
        <v>299</v>
      </c>
      <c r="B363" s="108" t="s">
        <v>300</v>
      </c>
      <c r="C363" s="108" t="s">
        <v>295</v>
      </c>
      <c r="D363" s="108" t="s">
        <v>275</v>
      </c>
      <c r="E363" s="109">
        <v>1.99</v>
      </c>
      <c r="F363" s="109">
        <v>1.99</v>
      </c>
      <c r="G363" s="109">
        <v>1.99</v>
      </c>
      <c r="H363" s="109">
        <v>1.99</v>
      </c>
      <c r="I363" s="109">
        <v>0</v>
      </c>
      <c r="J363" s="109">
        <v>0</v>
      </c>
    </row>
    <row r="364" spans="1:10" ht="20.100000000000001" customHeight="1">
      <c r="A364" s="107" t="s">
        <v>299</v>
      </c>
      <c r="B364" s="108" t="s">
        <v>300</v>
      </c>
      <c r="C364" s="108" t="s">
        <v>295</v>
      </c>
      <c r="D364" s="108" t="s">
        <v>275</v>
      </c>
      <c r="E364" s="109">
        <v>3.12</v>
      </c>
      <c r="F364" s="109">
        <v>3.12</v>
      </c>
      <c r="G364" s="109">
        <v>3.12</v>
      </c>
      <c r="H364" s="109">
        <v>3.12</v>
      </c>
      <c r="I364" s="109">
        <v>0</v>
      </c>
      <c r="J364" s="109">
        <v>0</v>
      </c>
    </row>
    <row r="365" spans="1:10" ht="20.100000000000001" customHeight="1">
      <c r="A365" s="107" t="s">
        <v>299</v>
      </c>
      <c r="B365" s="108" t="s">
        <v>300</v>
      </c>
      <c r="C365" s="108" t="s">
        <v>295</v>
      </c>
      <c r="D365" s="108" t="s">
        <v>275</v>
      </c>
      <c r="E365" s="109">
        <v>5.0199999999999996</v>
      </c>
      <c r="F365" s="109">
        <v>5.0199999999999996</v>
      </c>
      <c r="G365" s="109">
        <v>5.0199999999999996</v>
      </c>
      <c r="H365" s="109">
        <v>5.0199999999999996</v>
      </c>
      <c r="I365" s="109">
        <v>0</v>
      </c>
      <c r="J365" s="109">
        <v>0</v>
      </c>
    </row>
    <row r="366" spans="1:10" ht="20.100000000000001" customHeight="1">
      <c r="A366" s="107" t="s">
        <v>299</v>
      </c>
      <c r="B366" s="108" t="s">
        <v>300</v>
      </c>
      <c r="C366" s="108" t="s">
        <v>295</v>
      </c>
      <c r="D366" s="108" t="s">
        <v>275</v>
      </c>
      <c r="E366" s="109">
        <v>3.35</v>
      </c>
      <c r="F366" s="109">
        <v>3.35</v>
      </c>
      <c r="G366" s="109">
        <v>3.35</v>
      </c>
      <c r="H366" s="109">
        <v>3.35</v>
      </c>
      <c r="I366" s="109">
        <v>0</v>
      </c>
      <c r="J366" s="109">
        <v>0</v>
      </c>
    </row>
    <row r="367" spans="1:10" ht="20.100000000000001" customHeight="1">
      <c r="A367" s="107" t="s">
        <v>299</v>
      </c>
      <c r="B367" s="108" t="s">
        <v>300</v>
      </c>
      <c r="C367" s="108" t="s">
        <v>295</v>
      </c>
      <c r="D367" s="108" t="s">
        <v>275</v>
      </c>
      <c r="E367" s="109">
        <v>2.31</v>
      </c>
      <c r="F367" s="109">
        <v>2.31</v>
      </c>
      <c r="G367" s="109">
        <v>2.31</v>
      </c>
      <c r="H367" s="109">
        <v>2.31</v>
      </c>
      <c r="I367" s="109">
        <v>0</v>
      </c>
      <c r="J367" s="109">
        <v>0</v>
      </c>
    </row>
    <row r="368" spans="1:10" ht="20.100000000000001" customHeight="1">
      <c r="A368" s="107" t="s">
        <v>299</v>
      </c>
      <c r="B368" s="108" t="s">
        <v>300</v>
      </c>
      <c r="C368" s="108" t="s">
        <v>295</v>
      </c>
      <c r="D368" s="108" t="s">
        <v>275</v>
      </c>
      <c r="E368" s="109">
        <v>2.5</v>
      </c>
      <c r="F368" s="109">
        <v>2.5</v>
      </c>
      <c r="G368" s="109">
        <v>2.5</v>
      </c>
      <c r="H368" s="109">
        <v>2.5</v>
      </c>
      <c r="I368" s="109">
        <v>0</v>
      </c>
      <c r="J368" s="109">
        <v>0</v>
      </c>
    </row>
    <row r="369" spans="1:10" ht="20.100000000000001" customHeight="1">
      <c r="A369" s="107" t="s">
        <v>299</v>
      </c>
      <c r="B369" s="108" t="s">
        <v>300</v>
      </c>
      <c r="C369" s="108" t="s">
        <v>295</v>
      </c>
      <c r="D369" s="108" t="s">
        <v>275</v>
      </c>
      <c r="E369" s="109">
        <v>2.06</v>
      </c>
      <c r="F369" s="109">
        <v>2.06</v>
      </c>
      <c r="G369" s="109">
        <v>2.06</v>
      </c>
      <c r="H369" s="109">
        <v>2.06</v>
      </c>
      <c r="I369" s="109">
        <v>0</v>
      </c>
      <c r="J369" s="109">
        <v>0</v>
      </c>
    </row>
    <row r="370" spans="1:10" ht="20.100000000000001" customHeight="1">
      <c r="A370" s="107" t="s">
        <v>299</v>
      </c>
      <c r="B370" s="108" t="s">
        <v>300</v>
      </c>
      <c r="C370" s="108" t="s">
        <v>295</v>
      </c>
      <c r="D370" s="108" t="s">
        <v>275</v>
      </c>
      <c r="E370" s="109">
        <v>3.15</v>
      </c>
      <c r="F370" s="109">
        <v>3.15</v>
      </c>
      <c r="G370" s="109">
        <v>3.15</v>
      </c>
      <c r="H370" s="109">
        <v>3.15</v>
      </c>
      <c r="I370" s="109">
        <v>0</v>
      </c>
      <c r="J370" s="109">
        <v>0</v>
      </c>
    </row>
    <row r="371" spans="1:10" ht="20.100000000000001" customHeight="1">
      <c r="A371" s="107" t="s">
        <v>299</v>
      </c>
      <c r="B371" s="108" t="s">
        <v>300</v>
      </c>
      <c r="C371" s="108" t="s">
        <v>295</v>
      </c>
      <c r="D371" s="108" t="s">
        <v>275</v>
      </c>
      <c r="E371" s="109">
        <v>6.12</v>
      </c>
      <c r="F371" s="109">
        <v>6.12</v>
      </c>
      <c r="G371" s="109">
        <v>6.12</v>
      </c>
      <c r="H371" s="109">
        <v>6.12</v>
      </c>
      <c r="I371" s="109">
        <v>0</v>
      </c>
      <c r="J371" s="109">
        <v>0</v>
      </c>
    </row>
    <row r="372" spans="1:10" ht="20.100000000000001" customHeight="1">
      <c r="A372" s="107" t="s">
        <v>299</v>
      </c>
      <c r="B372" s="108" t="s">
        <v>300</v>
      </c>
      <c r="C372" s="108" t="s">
        <v>295</v>
      </c>
      <c r="D372" s="108" t="s">
        <v>275</v>
      </c>
      <c r="E372" s="109">
        <v>4.37</v>
      </c>
      <c r="F372" s="109">
        <v>4.37</v>
      </c>
      <c r="G372" s="109">
        <v>4.37</v>
      </c>
      <c r="H372" s="109">
        <v>4.37</v>
      </c>
      <c r="I372" s="109">
        <v>0</v>
      </c>
      <c r="J372" s="109">
        <v>0</v>
      </c>
    </row>
    <row r="373" spans="1:10" ht="20.100000000000001" customHeight="1">
      <c r="A373" s="107" t="s">
        <v>299</v>
      </c>
      <c r="B373" s="108" t="s">
        <v>300</v>
      </c>
      <c r="C373" s="108" t="s">
        <v>295</v>
      </c>
      <c r="D373" s="108" t="s">
        <v>275</v>
      </c>
      <c r="E373" s="109">
        <v>1.53</v>
      </c>
      <c r="F373" s="109">
        <v>1.53</v>
      </c>
      <c r="G373" s="109">
        <v>1.53</v>
      </c>
      <c r="H373" s="109">
        <v>1.53</v>
      </c>
      <c r="I373" s="109">
        <v>0</v>
      </c>
      <c r="J373" s="109">
        <v>0</v>
      </c>
    </row>
    <row r="374" spans="1:10" ht="20.100000000000001" customHeight="1">
      <c r="A374" s="107" t="s">
        <v>299</v>
      </c>
      <c r="B374" s="108" t="s">
        <v>300</v>
      </c>
      <c r="C374" s="108" t="s">
        <v>295</v>
      </c>
      <c r="D374" s="108" t="s">
        <v>275</v>
      </c>
      <c r="E374" s="109">
        <v>9.33</v>
      </c>
      <c r="F374" s="109">
        <v>9.33</v>
      </c>
      <c r="G374" s="109">
        <v>9.33</v>
      </c>
      <c r="H374" s="109">
        <v>9.33</v>
      </c>
      <c r="I374" s="109">
        <v>0</v>
      </c>
      <c r="J374" s="109">
        <v>0</v>
      </c>
    </row>
    <row r="375" spans="1:10" ht="20.100000000000001" customHeight="1">
      <c r="A375" s="107" t="s">
        <v>299</v>
      </c>
      <c r="B375" s="108" t="s">
        <v>300</v>
      </c>
      <c r="C375" s="108" t="s">
        <v>295</v>
      </c>
      <c r="D375" s="108" t="s">
        <v>275</v>
      </c>
      <c r="E375" s="109">
        <v>0.91</v>
      </c>
      <c r="F375" s="109">
        <v>0.91</v>
      </c>
      <c r="G375" s="109">
        <v>0.91</v>
      </c>
      <c r="H375" s="109">
        <v>0.91</v>
      </c>
      <c r="I375" s="109">
        <v>0</v>
      </c>
      <c r="J375" s="109">
        <v>0</v>
      </c>
    </row>
    <row r="376" spans="1:10" ht="20.100000000000001" customHeight="1">
      <c r="A376" s="107" t="s">
        <v>299</v>
      </c>
      <c r="B376" s="108" t="s">
        <v>300</v>
      </c>
      <c r="C376" s="108" t="s">
        <v>295</v>
      </c>
      <c r="D376" s="108" t="s">
        <v>275</v>
      </c>
      <c r="E376" s="109">
        <v>0.85</v>
      </c>
      <c r="F376" s="109">
        <v>0.85</v>
      </c>
      <c r="G376" s="109">
        <v>0.85</v>
      </c>
      <c r="H376" s="109">
        <v>0.85</v>
      </c>
      <c r="I376" s="109">
        <v>0</v>
      </c>
      <c r="J376" s="109">
        <v>0</v>
      </c>
    </row>
    <row r="377" spans="1:10" ht="20.100000000000001" customHeight="1">
      <c r="A377" s="107" t="s">
        <v>299</v>
      </c>
      <c r="B377" s="108" t="s">
        <v>300</v>
      </c>
      <c r="C377" s="108" t="s">
        <v>295</v>
      </c>
      <c r="D377" s="108" t="s">
        <v>275</v>
      </c>
      <c r="E377" s="109">
        <v>0.76</v>
      </c>
      <c r="F377" s="109">
        <v>0.76</v>
      </c>
      <c r="G377" s="109">
        <v>0.76</v>
      </c>
      <c r="H377" s="109">
        <v>0.76</v>
      </c>
      <c r="I377" s="109">
        <v>0</v>
      </c>
      <c r="J377" s="109">
        <v>0</v>
      </c>
    </row>
    <row r="378" spans="1:10" ht="20.100000000000001" customHeight="1">
      <c r="A378" s="107" t="s">
        <v>299</v>
      </c>
      <c r="B378" s="108" t="s">
        <v>300</v>
      </c>
      <c r="C378" s="108" t="s">
        <v>295</v>
      </c>
      <c r="D378" s="108" t="s">
        <v>275</v>
      </c>
      <c r="E378" s="109">
        <v>1.17</v>
      </c>
      <c r="F378" s="109">
        <v>1.17</v>
      </c>
      <c r="G378" s="109">
        <v>1.17</v>
      </c>
      <c r="H378" s="109">
        <v>1.17</v>
      </c>
      <c r="I378" s="109">
        <v>0</v>
      </c>
      <c r="J378" s="109">
        <v>0</v>
      </c>
    </row>
    <row r="379" spans="1:10" ht="20.100000000000001" customHeight="1">
      <c r="A379" s="107" t="s">
        <v>299</v>
      </c>
      <c r="B379" s="108" t="s">
        <v>300</v>
      </c>
      <c r="C379" s="108" t="s">
        <v>295</v>
      </c>
      <c r="D379" s="108" t="s">
        <v>275</v>
      </c>
      <c r="E379" s="109">
        <v>1.04</v>
      </c>
      <c r="F379" s="109">
        <v>1.04</v>
      </c>
      <c r="G379" s="109">
        <v>1.04</v>
      </c>
      <c r="H379" s="109">
        <v>1.04</v>
      </c>
      <c r="I379" s="109">
        <v>0</v>
      </c>
      <c r="J379" s="109">
        <v>0</v>
      </c>
    </row>
    <row r="380" spans="1:10" ht="20.100000000000001" customHeight="1">
      <c r="A380" s="107" t="s">
        <v>299</v>
      </c>
      <c r="B380" s="108" t="s">
        <v>300</v>
      </c>
      <c r="C380" s="108" t="s">
        <v>295</v>
      </c>
      <c r="D380" s="108" t="s">
        <v>275</v>
      </c>
      <c r="E380" s="109">
        <v>0.43</v>
      </c>
      <c r="F380" s="109">
        <v>0.43</v>
      </c>
      <c r="G380" s="109">
        <v>0.43</v>
      </c>
      <c r="H380" s="109">
        <v>0.43</v>
      </c>
      <c r="I380" s="109">
        <v>0</v>
      </c>
      <c r="J380" s="109">
        <v>0</v>
      </c>
    </row>
    <row r="381" spans="1:10" ht="20.100000000000001" customHeight="1">
      <c r="A381" s="107" t="s">
        <v>299</v>
      </c>
      <c r="B381" s="108" t="s">
        <v>300</v>
      </c>
      <c r="C381" s="108" t="s">
        <v>295</v>
      </c>
      <c r="D381" s="108" t="s">
        <v>275</v>
      </c>
      <c r="E381" s="109">
        <v>0.65</v>
      </c>
      <c r="F381" s="109">
        <v>0.65</v>
      </c>
      <c r="G381" s="109">
        <v>0.65</v>
      </c>
      <c r="H381" s="109">
        <v>0.65</v>
      </c>
      <c r="I381" s="109">
        <v>0</v>
      </c>
      <c r="J381" s="109">
        <v>0</v>
      </c>
    </row>
    <row r="382" spans="1:10" ht="20.100000000000001" customHeight="1">
      <c r="A382" s="107"/>
      <c r="B382" s="108"/>
      <c r="C382" s="108" t="s">
        <v>219</v>
      </c>
      <c r="D382" s="108" t="s">
        <v>276</v>
      </c>
      <c r="E382" s="109">
        <f t="shared" ref="E382:J382" si="19">SUM(E383:E402)</f>
        <v>36.250000000000007</v>
      </c>
      <c r="F382" s="109">
        <f t="shared" si="19"/>
        <v>36.250000000000007</v>
      </c>
      <c r="G382" s="109">
        <f t="shared" si="19"/>
        <v>36.250000000000007</v>
      </c>
      <c r="H382" s="109">
        <f t="shared" si="19"/>
        <v>36.250000000000007</v>
      </c>
      <c r="I382" s="109">
        <f t="shared" si="19"/>
        <v>0</v>
      </c>
      <c r="J382" s="109">
        <f t="shared" si="19"/>
        <v>0</v>
      </c>
    </row>
    <row r="383" spans="1:10" ht="20.100000000000001" customHeight="1">
      <c r="A383" s="107" t="s">
        <v>299</v>
      </c>
      <c r="B383" s="108" t="s">
        <v>300</v>
      </c>
      <c r="C383" s="108" t="s">
        <v>294</v>
      </c>
      <c r="D383" s="108" t="s">
        <v>277</v>
      </c>
      <c r="E383" s="109">
        <v>0.09</v>
      </c>
      <c r="F383" s="109">
        <v>0.09</v>
      </c>
      <c r="G383" s="109">
        <v>0.09</v>
      </c>
      <c r="H383" s="109">
        <v>0.09</v>
      </c>
      <c r="I383" s="109">
        <v>0</v>
      </c>
      <c r="J383" s="109">
        <v>0</v>
      </c>
    </row>
    <row r="384" spans="1:10" ht="20.100000000000001" customHeight="1">
      <c r="A384" s="107" t="s">
        <v>299</v>
      </c>
      <c r="B384" s="108" t="s">
        <v>300</v>
      </c>
      <c r="C384" s="108" t="s">
        <v>294</v>
      </c>
      <c r="D384" s="108" t="s">
        <v>277</v>
      </c>
      <c r="E384" s="109">
        <v>1.42</v>
      </c>
      <c r="F384" s="109">
        <v>1.42</v>
      </c>
      <c r="G384" s="109">
        <v>1.42</v>
      </c>
      <c r="H384" s="109">
        <v>1.42</v>
      </c>
      <c r="I384" s="109">
        <v>0</v>
      </c>
      <c r="J384" s="109">
        <v>0</v>
      </c>
    </row>
    <row r="385" spans="1:10" ht="20.100000000000001" customHeight="1">
      <c r="A385" s="107" t="s">
        <v>299</v>
      </c>
      <c r="B385" s="108" t="s">
        <v>300</v>
      </c>
      <c r="C385" s="108" t="s">
        <v>294</v>
      </c>
      <c r="D385" s="108" t="s">
        <v>277</v>
      </c>
      <c r="E385" s="109">
        <v>2.23</v>
      </c>
      <c r="F385" s="109">
        <v>2.23</v>
      </c>
      <c r="G385" s="109">
        <v>2.23</v>
      </c>
      <c r="H385" s="109">
        <v>2.23</v>
      </c>
      <c r="I385" s="109">
        <v>0</v>
      </c>
      <c r="J385" s="109">
        <v>0</v>
      </c>
    </row>
    <row r="386" spans="1:10" ht="20.100000000000001" customHeight="1">
      <c r="A386" s="107" t="s">
        <v>299</v>
      </c>
      <c r="B386" s="108" t="s">
        <v>300</v>
      </c>
      <c r="C386" s="108" t="s">
        <v>294</v>
      </c>
      <c r="D386" s="108" t="s">
        <v>277</v>
      </c>
      <c r="E386" s="109">
        <v>3.58</v>
      </c>
      <c r="F386" s="109">
        <v>3.58</v>
      </c>
      <c r="G386" s="109">
        <v>3.58</v>
      </c>
      <c r="H386" s="109">
        <v>3.58</v>
      </c>
      <c r="I386" s="109">
        <v>0</v>
      </c>
      <c r="J386" s="109">
        <v>0</v>
      </c>
    </row>
    <row r="387" spans="1:10" ht="20.100000000000001" customHeight="1">
      <c r="A387" s="107" t="s">
        <v>299</v>
      </c>
      <c r="B387" s="108" t="s">
        <v>300</v>
      </c>
      <c r="C387" s="108" t="s">
        <v>294</v>
      </c>
      <c r="D387" s="108" t="s">
        <v>277</v>
      </c>
      <c r="E387" s="109">
        <v>2.39</v>
      </c>
      <c r="F387" s="109">
        <v>2.39</v>
      </c>
      <c r="G387" s="109">
        <v>2.39</v>
      </c>
      <c r="H387" s="109">
        <v>2.39</v>
      </c>
      <c r="I387" s="109">
        <v>0</v>
      </c>
      <c r="J387" s="109">
        <v>0</v>
      </c>
    </row>
    <row r="388" spans="1:10" ht="20.100000000000001" customHeight="1">
      <c r="A388" s="107" t="s">
        <v>299</v>
      </c>
      <c r="B388" s="108" t="s">
        <v>300</v>
      </c>
      <c r="C388" s="108" t="s">
        <v>294</v>
      </c>
      <c r="D388" s="108" t="s">
        <v>277</v>
      </c>
      <c r="E388" s="109">
        <v>1.65</v>
      </c>
      <c r="F388" s="109">
        <v>1.65</v>
      </c>
      <c r="G388" s="109">
        <v>1.65</v>
      </c>
      <c r="H388" s="109">
        <v>1.65</v>
      </c>
      <c r="I388" s="109">
        <v>0</v>
      </c>
      <c r="J388" s="109">
        <v>0</v>
      </c>
    </row>
    <row r="389" spans="1:10" ht="20.100000000000001" customHeight="1">
      <c r="A389" s="107" t="s">
        <v>299</v>
      </c>
      <c r="B389" s="108" t="s">
        <v>300</v>
      </c>
      <c r="C389" s="108" t="s">
        <v>294</v>
      </c>
      <c r="D389" s="108" t="s">
        <v>277</v>
      </c>
      <c r="E389" s="109">
        <v>1.78</v>
      </c>
      <c r="F389" s="109">
        <v>1.78</v>
      </c>
      <c r="G389" s="109">
        <v>1.78</v>
      </c>
      <c r="H389" s="109">
        <v>1.78</v>
      </c>
      <c r="I389" s="109">
        <v>0</v>
      </c>
      <c r="J389" s="109">
        <v>0</v>
      </c>
    </row>
    <row r="390" spans="1:10" ht="20.100000000000001" customHeight="1">
      <c r="A390" s="107" t="s">
        <v>299</v>
      </c>
      <c r="B390" s="108" t="s">
        <v>300</v>
      </c>
      <c r="C390" s="108" t="s">
        <v>294</v>
      </c>
      <c r="D390" s="108" t="s">
        <v>277</v>
      </c>
      <c r="E390" s="109">
        <v>1.47</v>
      </c>
      <c r="F390" s="109">
        <v>1.47</v>
      </c>
      <c r="G390" s="109">
        <v>1.47</v>
      </c>
      <c r="H390" s="109">
        <v>1.47</v>
      </c>
      <c r="I390" s="109">
        <v>0</v>
      </c>
      <c r="J390" s="109">
        <v>0</v>
      </c>
    </row>
    <row r="391" spans="1:10" ht="20.100000000000001" customHeight="1">
      <c r="A391" s="107" t="s">
        <v>299</v>
      </c>
      <c r="B391" s="108" t="s">
        <v>300</v>
      </c>
      <c r="C391" s="108" t="s">
        <v>294</v>
      </c>
      <c r="D391" s="108" t="s">
        <v>277</v>
      </c>
      <c r="E391" s="109">
        <v>2.25</v>
      </c>
      <c r="F391" s="109">
        <v>2.25</v>
      </c>
      <c r="G391" s="109">
        <v>2.25</v>
      </c>
      <c r="H391" s="109">
        <v>2.25</v>
      </c>
      <c r="I391" s="109">
        <v>0</v>
      </c>
      <c r="J391" s="109">
        <v>0</v>
      </c>
    </row>
    <row r="392" spans="1:10" ht="20.100000000000001" customHeight="1">
      <c r="A392" s="107" t="s">
        <v>299</v>
      </c>
      <c r="B392" s="108" t="s">
        <v>300</v>
      </c>
      <c r="C392" s="108" t="s">
        <v>294</v>
      </c>
      <c r="D392" s="108" t="s">
        <v>277</v>
      </c>
      <c r="E392" s="109">
        <v>4.37</v>
      </c>
      <c r="F392" s="109">
        <v>4.37</v>
      </c>
      <c r="G392" s="109">
        <v>4.37</v>
      </c>
      <c r="H392" s="109">
        <v>4.37</v>
      </c>
      <c r="I392" s="109">
        <v>0</v>
      </c>
      <c r="J392" s="109">
        <v>0</v>
      </c>
    </row>
    <row r="393" spans="1:10" ht="20.100000000000001" customHeight="1">
      <c r="A393" s="107" t="s">
        <v>299</v>
      </c>
      <c r="B393" s="108" t="s">
        <v>300</v>
      </c>
      <c r="C393" s="108" t="s">
        <v>294</v>
      </c>
      <c r="D393" s="108" t="s">
        <v>277</v>
      </c>
      <c r="E393" s="109">
        <v>3.12</v>
      </c>
      <c r="F393" s="109">
        <v>3.12</v>
      </c>
      <c r="G393" s="109">
        <v>3.12</v>
      </c>
      <c r="H393" s="109">
        <v>3.12</v>
      </c>
      <c r="I393" s="109">
        <v>0</v>
      </c>
      <c r="J393" s="109">
        <v>0</v>
      </c>
    </row>
    <row r="394" spans="1:10" ht="20.100000000000001" customHeight="1">
      <c r="A394" s="107" t="s">
        <v>299</v>
      </c>
      <c r="B394" s="108" t="s">
        <v>300</v>
      </c>
      <c r="C394" s="108" t="s">
        <v>294</v>
      </c>
      <c r="D394" s="108" t="s">
        <v>277</v>
      </c>
      <c r="E394" s="109">
        <v>1.0900000000000001</v>
      </c>
      <c r="F394" s="109">
        <v>1.0900000000000001</v>
      </c>
      <c r="G394" s="109">
        <v>1.0900000000000001</v>
      </c>
      <c r="H394" s="109">
        <v>1.0900000000000001</v>
      </c>
      <c r="I394" s="109">
        <v>0</v>
      </c>
      <c r="J394" s="109">
        <v>0</v>
      </c>
    </row>
    <row r="395" spans="1:10" ht="20.100000000000001" customHeight="1">
      <c r="A395" s="107" t="s">
        <v>299</v>
      </c>
      <c r="B395" s="108" t="s">
        <v>300</v>
      </c>
      <c r="C395" s="108" t="s">
        <v>294</v>
      </c>
      <c r="D395" s="108" t="s">
        <v>277</v>
      </c>
      <c r="E395" s="109">
        <v>6.67</v>
      </c>
      <c r="F395" s="109">
        <v>6.67</v>
      </c>
      <c r="G395" s="109">
        <v>6.67</v>
      </c>
      <c r="H395" s="109">
        <v>6.67</v>
      </c>
      <c r="I395" s="109">
        <v>0</v>
      </c>
      <c r="J395" s="109">
        <v>0</v>
      </c>
    </row>
    <row r="396" spans="1:10" ht="20.100000000000001" customHeight="1">
      <c r="A396" s="107" t="s">
        <v>299</v>
      </c>
      <c r="B396" s="108" t="s">
        <v>300</v>
      </c>
      <c r="C396" s="108" t="s">
        <v>294</v>
      </c>
      <c r="D396" s="108" t="s">
        <v>277</v>
      </c>
      <c r="E396" s="109">
        <v>0.65</v>
      </c>
      <c r="F396" s="109">
        <v>0.65</v>
      </c>
      <c r="G396" s="109">
        <v>0.65</v>
      </c>
      <c r="H396" s="109">
        <v>0.65</v>
      </c>
      <c r="I396" s="109">
        <v>0</v>
      </c>
      <c r="J396" s="109">
        <v>0</v>
      </c>
    </row>
    <row r="397" spans="1:10" ht="20.100000000000001" customHeight="1">
      <c r="A397" s="107" t="s">
        <v>299</v>
      </c>
      <c r="B397" s="108" t="s">
        <v>300</v>
      </c>
      <c r="C397" s="108" t="s">
        <v>294</v>
      </c>
      <c r="D397" s="108" t="s">
        <v>277</v>
      </c>
      <c r="E397" s="109">
        <v>0.6</v>
      </c>
      <c r="F397" s="109">
        <v>0.6</v>
      </c>
      <c r="G397" s="109">
        <v>0.6</v>
      </c>
      <c r="H397" s="109">
        <v>0.6</v>
      </c>
      <c r="I397" s="109">
        <v>0</v>
      </c>
      <c r="J397" s="109">
        <v>0</v>
      </c>
    </row>
    <row r="398" spans="1:10" ht="20.100000000000001" customHeight="1">
      <c r="A398" s="107" t="s">
        <v>299</v>
      </c>
      <c r="B398" s="108" t="s">
        <v>300</v>
      </c>
      <c r="C398" s="108" t="s">
        <v>294</v>
      </c>
      <c r="D398" s="108" t="s">
        <v>277</v>
      </c>
      <c r="E398" s="109">
        <v>0.54</v>
      </c>
      <c r="F398" s="109">
        <v>0.54</v>
      </c>
      <c r="G398" s="109">
        <v>0.54</v>
      </c>
      <c r="H398" s="109">
        <v>0.54</v>
      </c>
      <c r="I398" s="109">
        <v>0</v>
      </c>
      <c r="J398" s="109">
        <v>0</v>
      </c>
    </row>
    <row r="399" spans="1:10" ht="20.100000000000001" customHeight="1">
      <c r="A399" s="107" t="s">
        <v>299</v>
      </c>
      <c r="B399" s="108" t="s">
        <v>300</v>
      </c>
      <c r="C399" s="108" t="s">
        <v>294</v>
      </c>
      <c r="D399" s="108" t="s">
        <v>277</v>
      </c>
      <c r="E399" s="109">
        <v>0.84</v>
      </c>
      <c r="F399" s="109">
        <v>0.84</v>
      </c>
      <c r="G399" s="109">
        <v>0.84</v>
      </c>
      <c r="H399" s="109">
        <v>0.84</v>
      </c>
      <c r="I399" s="109">
        <v>0</v>
      </c>
      <c r="J399" s="109">
        <v>0</v>
      </c>
    </row>
    <row r="400" spans="1:10" ht="20.100000000000001" customHeight="1">
      <c r="A400" s="107" t="s">
        <v>299</v>
      </c>
      <c r="B400" s="108" t="s">
        <v>300</v>
      </c>
      <c r="C400" s="108" t="s">
        <v>294</v>
      </c>
      <c r="D400" s="108" t="s">
        <v>277</v>
      </c>
      <c r="E400" s="109">
        <v>0.74</v>
      </c>
      <c r="F400" s="109">
        <v>0.74</v>
      </c>
      <c r="G400" s="109">
        <v>0.74</v>
      </c>
      <c r="H400" s="109">
        <v>0.74</v>
      </c>
      <c r="I400" s="109">
        <v>0</v>
      </c>
      <c r="J400" s="109">
        <v>0</v>
      </c>
    </row>
    <row r="401" spans="1:10" ht="20.100000000000001" customHeight="1">
      <c r="A401" s="107" t="s">
        <v>299</v>
      </c>
      <c r="B401" s="108" t="s">
        <v>300</v>
      </c>
      <c r="C401" s="108" t="s">
        <v>294</v>
      </c>
      <c r="D401" s="108" t="s">
        <v>277</v>
      </c>
      <c r="E401" s="109">
        <v>0.31</v>
      </c>
      <c r="F401" s="109">
        <v>0.31</v>
      </c>
      <c r="G401" s="109">
        <v>0.31</v>
      </c>
      <c r="H401" s="109">
        <v>0.31</v>
      </c>
      <c r="I401" s="109">
        <v>0</v>
      </c>
      <c r="J401" s="109">
        <v>0</v>
      </c>
    </row>
    <row r="402" spans="1:10" ht="20.100000000000001" customHeight="1">
      <c r="A402" s="107" t="s">
        <v>299</v>
      </c>
      <c r="B402" s="108" t="s">
        <v>300</v>
      </c>
      <c r="C402" s="108" t="s">
        <v>294</v>
      </c>
      <c r="D402" s="108" t="s">
        <v>277</v>
      </c>
      <c r="E402" s="109">
        <v>0.46</v>
      </c>
      <c r="F402" s="109">
        <v>0.46</v>
      </c>
      <c r="G402" s="109">
        <v>0.46</v>
      </c>
      <c r="H402" s="109">
        <v>0.46</v>
      </c>
      <c r="I402" s="109">
        <v>0</v>
      </c>
      <c r="J402" s="109">
        <v>0</v>
      </c>
    </row>
    <row r="403" spans="1:10" ht="20.100000000000001" customHeight="1">
      <c r="A403" s="107" t="s">
        <v>281</v>
      </c>
      <c r="B403" s="108"/>
      <c r="C403" s="108"/>
      <c r="D403" s="108" t="s">
        <v>278</v>
      </c>
      <c r="E403" s="109">
        <f t="shared" ref="E403:J403" si="20">E404</f>
        <v>507.69999999999987</v>
      </c>
      <c r="F403" s="109">
        <f t="shared" si="20"/>
        <v>507.69999999999987</v>
      </c>
      <c r="G403" s="109">
        <f t="shared" si="20"/>
        <v>507.69999999999987</v>
      </c>
      <c r="H403" s="109">
        <f t="shared" si="20"/>
        <v>507.69999999999987</v>
      </c>
      <c r="I403" s="109">
        <f t="shared" si="20"/>
        <v>0</v>
      </c>
      <c r="J403" s="109">
        <f t="shared" si="20"/>
        <v>0</v>
      </c>
    </row>
    <row r="404" spans="1:10" ht="20.100000000000001" customHeight="1">
      <c r="A404" s="107"/>
      <c r="B404" s="108" t="s">
        <v>195</v>
      </c>
      <c r="C404" s="108"/>
      <c r="D404" s="108" t="s">
        <v>279</v>
      </c>
      <c r="E404" s="109">
        <f t="shared" ref="E404:J404" si="21">E405+E407</f>
        <v>507.69999999999987</v>
      </c>
      <c r="F404" s="109">
        <f t="shared" si="21"/>
        <v>507.69999999999987</v>
      </c>
      <c r="G404" s="109">
        <f t="shared" si="21"/>
        <v>507.69999999999987</v>
      </c>
      <c r="H404" s="109">
        <f t="shared" si="21"/>
        <v>507.69999999999987</v>
      </c>
      <c r="I404" s="109">
        <f t="shared" si="21"/>
        <v>0</v>
      </c>
      <c r="J404" s="109">
        <f t="shared" si="21"/>
        <v>0</v>
      </c>
    </row>
    <row r="405" spans="1:10" ht="20.100000000000001" customHeight="1">
      <c r="A405" s="107"/>
      <c r="B405" s="108"/>
      <c r="C405" s="108" t="s">
        <v>202</v>
      </c>
      <c r="D405" s="108" t="s">
        <v>280</v>
      </c>
      <c r="E405" s="109">
        <f t="shared" ref="E405:J405" si="22">E406</f>
        <v>1.31</v>
      </c>
      <c r="F405" s="109">
        <f t="shared" si="22"/>
        <v>1.31</v>
      </c>
      <c r="G405" s="109">
        <f t="shared" si="22"/>
        <v>1.31</v>
      </c>
      <c r="H405" s="109">
        <f t="shared" si="22"/>
        <v>1.31</v>
      </c>
      <c r="I405" s="109">
        <f t="shared" si="22"/>
        <v>0</v>
      </c>
      <c r="J405" s="109">
        <f t="shared" si="22"/>
        <v>0</v>
      </c>
    </row>
    <row r="406" spans="1:10" ht="20.100000000000001" customHeight="1">
      <c r="A406" s="107" t="s">
        <v>301</v>
      </c>
      <c r="B406" s="108" t="s">
        <v>290</v>
      </c>
      <c r="C406" s="108" t="s">
        <v>293</v>
      </c>
      <c r="D406" s="108" t="s">
        <v>282</v>
      </c>
      <c r="E406" s="109">
        <v>1.31</v>
      </c>
      <c r="F406" s="109">
        <v>1.31</v>
      </c>
      <c r="G406" s="109">
        <v>1.31</v>
      </c>
      <c r="H406" s="109">
        <v>1.31</v>
      </c>
      <c r="I406" s="109">
        <v>0</v>
      </c>
      <c r="J406" s="109">
        <v>0</v>
      </c>
    </row>
    <row r="407" spans="1:10" ht="20.100000000000001" customHeight="1">
      <c r="A407" s="107"/>
      <c r="B407" s="108"/>
      <c r="C407" s="108" t="s">
        <v>226</v>
      </c>
      <c r="D407" s="108" t="s">
        <v>283</v>
      </c>
      <c r="E407" s="109">
        <f t="shared" ref="E407:J407" si="23">SUM(E408:E426)</f>
        <v>506.38999999999987</v>
      </c>
      <c r="F407" s="109">
        <f t="shared" si="23"/>
        <v>506.38999999999987</v>
      </c>
      <c r="G407" s="109">
        <f t="shared" si="23"/>
        <v>506.38999999999987</v>
      </c>
      <c r="H407" s="109">
        <f t="shared" si="23"/>
        <v>506.38999999999987</v>
      </c>
      <c r="I407" s="109">
        <f t="shared" si="23"/>
        <v>0</v>
      </c>
      <c r="J407" s="109">
        <f t="shared" si="23"/>
        <v>0</v>
      </c>
    </row>
    <row r="408" spans="1:10" ht="20.100000000000001" customHeight="1">
      <c r="A408" s="107" t="s">
        <v>301</v>
      </c>
      <c r="B408" s="108" t="s">
        <v>290</v>
      </c>
      <c r="C408" s="108" t="s">
        <v>295</v>
      </c>
      <c r="D408" s="108" t="s">
        <v>282</v>
      </c>
      <c r="E408" s="109">
        <v>19.93</v>
      </c>
      <c r="F408" s="109">
        <v>19.93</v>
      </c>
      <c r="G408" s="109">
        <v>19.93</v>
      </c>
      <c r="H408" s="109">
        <v>19.93</v>
      </c>
      <c r="I408" s="109">
        <v>0</v>
      </c>
      <c r="J408" s="109">
        <v>0</v>
      </c>
    </row>
    <row r="409" spans="1:10" ht="20.100000000000001" customHeight="1">
      <c r="A409" s="107" t="s">
        <v>301</v>
      </c>
      <c r="B409" s="108" t="s">
        <v>290</v>
      </c>
      <c r="C409" s="108" t="s">
        <v>295</v>
      </c>
      <c r="D409" s="108" t="s">
        <v>282</v>
      </c>
      <c r="E409" s="109">
        <v>31.21</v>
      </c>
      <c r="F409" s="109">
        <v>31.21</v>
      </c>
      <c r="G409" s="109">
        <v>31.21</v>
      </c>
      <c r="H409" s="109">
        <v>31.21</v>
      </c>
      <c r="I409" s="109">
        <v>0</v>
      </c>
      <c r="J409" s="109">
        <v>0</v>
      </c>
    </row>
    <row r="410" spans="1:10" ht="20.100000000000001" customHeight="1">
      <c r="A410" s="107" t="s">
        <v>301</v>
      </c>
      <c r="B410" s="108" t="s">
        <v>290</v>
      </c>
      <c r="C410" s="108" t="s">
        <v>295</v>
      </c>
      <c r="D410" s="108" t="s">
        <v>282</v>
      </c>
      <c r="E410" s="109">
        <v>50.18</v>
      </c>
      <c r="F410" s="109">
        <v>50.18</v>
      </c>
      <c r="G410" s="109">
        <v>50.18</v>
      </c>
      <c r="H410" s="109">
        <v>50.18</v>
      </c>
      <c r="I410" s="109">
        <v>0</v>
      </c>
      <c r="J410" s="109">
        <v>0</v>
      </c>
    </row>
    <row r="411" spans="1:10" ht="20.100000000000001" customHeight="1">
      <c r="A411" s="107" t="s">
        <v>301</v>
      </c>
      <c r="B411" s="108" t="s">
        <v>290</v>
      </c>
      <c r="C411" s="108" t="s">
        <v>295</v>
      </c>
      <c r="D411" s="108" t="s">
        <v>282</v>
      </c>
      <c r="E411" s="109">
        <v>33.479999999999997</v>
      </c>
      <c r="F411" s="109">
        <v>33.479999999999997</v>
      </c>
      <c r="G411" s="109">
        <v>33.479999999999997</v>
      </c>
      <c r="H411" s="109">
        <v>33.479999999999997</v>
      </c>
      <c r="I411" s="109">
        <v>0</v>
      </c>
      <c r="J411" s="109">
        <v>0</v>
      </c>
    </row>
    <row r="412" spans="1:10" ht="20.100000000000001" customHeight="1">
      <c r="A412" s="107" t="s">
        <v>301</v>
      </c>
      <c r="B412" s="108" t="s">
        <v>290</v>
      </c>
      <c r="C412" s="108" t="s">
        <v>295</v>
      </c>
      <c r="D412" s="108" t="s">
        <v>282</v>
      </c>
      <c r="E412" s="109">
        <v>23.11</v>
      </c>
      <c r="F412" s="109">
        <v>23.11</v>
      </c>
      <c r="G412" s="109">
        <v>23.11</v>
      </c>
      <c r="H412" s="109">
        <v>23.11</v>
      </c>
      <c r="I412" s="109">
        <v>0</v>
      </c>
      <c r="J412" s="109">
        <v>0</v>
      </c>
    </row>
    <row r="413" spans="1:10" ht="20.100000000000001" customHeight="1">
      <c r="A413" s="107" t="s">
        <v>301</v>
      </c>
      <c r="B413" s="108" t="s">
        <v>290</v>
      </c>
      <c r="C413" s="108" t="s">
        <v>295</v>
      </c>
      <c r="D413" s="108" t="s">
        <v>282</v>
      </c>
      <c r="E413" s="109">
        <v>24.97</v>
      </c>
      <c r="F413" s="109">
        <v>24.97</v>
      </c>
      <c r="G413" s="109">
        <v>24.97</v>
      </c>
      <c r="H413" s="109">
        <v>24.97</v>
      </c>
      <c r="I413" s="109">
        <v>0</v>
      </c>
      <c r="J413" s="109">
        <v>0</v>
      </c>
    </row>
    <row r="414" spans="1:10" ht="20.100000000000001" customHeight="1">
      <c r="A414" s="107" t="s">
        <v>301</v>
      </c>
      <c r="B414" s="108" t="s">
        <v>290</v>
      </c>
      <c r="C414" s="108" t="s">
        <v>295</v>
      </c>
      <c r="D414" s="108" t="s">
        <v>282</v>
      </c>
      <c r="E414" s="109">
        <v>20.58</v>
      </c>
      <c r="F414" s="109">
        <v>20.58</v>
      </c>
      <c r="G414" s="109">
        <v>20.58</v>
      </c>
      <c r="H414" s="109">
        <v>20.58</v>
      </c>
      <c r="I414" s="109">
        <v>0</v>
      </c>
      <c r="J414" s="109">
        <v>0</v>
      </c>
    </row>
    <row r="415" spans="1:10" ht="20.100000000000001" customHeight="1">
      <c r="A415" s="107" t="s">
        <v>301</v>
      </c>
      <c r="B415" s="108" t="s">
        <v>290</v>
      </c>
      <c r="C415" s="108" t="s">
        <v>295</v>
      </c>
      <c r="D415" s="108" t="s">
        <v>282</v>
      </c>
      <c r="E415" s="109">
        <v>31.46</v>
      </c>
      <c r="F415" s="109">
        <v>31.46</v>
      </c>
      <c r="G415" s="109">
        <v>31.46</v>
      </c>
      <c r="H415" s="109">
        <v>31.46</v>
      </c>
      <c r="I415" s="109">
        <v>0</v>
      </c>
      <c r="J415" s="109">
        <v>0</v>
      </c>
    </row>
    <row r="416" spans="1:10" ht="20.100000000000001" customHeight="1">
      <c r="A416" s="107" t="s">
        <v>301</v>
      </c>
      <c r="B416" s="108" t="s">
        <v>290</v>
      </c>
      <c r="C416" s="108" t="s">
        <v>295</v>
      </c>
      <c r="D416" s="108" t="s">
        <v>282</v>
      </c>
      <c r="E416" s="109">
        <v>61.17</v>
      </c>
      <c r="F416" s="109">
        <v>61.17</v>
      </c>
      <c r="G416" s="109">
        <v>61.17</v>
      </c>
      <c r="H416" s="109">
        <v>61.17</v>
      </c>
      <c r="I416" s="109">
        <v>0</v>
      </c>
      <c r="J416" s="109">
        <v>0</v>
      </c>
    </row>
    <row r="417" spans="1:10" ht="20.100000000000001" customHeight="1">
      <c r="A417" s="107" t="s">
        <v>301</v>
      </c>
      <c r="B417" s="108" t="s">
        <v>290</v>
      </c>
      <c r="C417" s="108" t="s">
        <v>295</v>
      </c>
      <c r="D417" s="108" t="s">
        <v>282</v>
      </c>
      <c r="E417" s="109">
        <v>43.65</v>
      </c>
      <c r="F417" s="109">
        <v>43.65</v>
      </c>
      <c r="G417" s="109">
        <v>43.65</v>
      </c>
      <c r="H417" s="109">
        <v>43.65</v>
      </c>
      <c r="I417" s="109">
        <v>0</v>
      </c>
      <c r="J417" s="109">
        <v>0</v>
      </c>
    </row>
    <row r="418" spans="1:10" ht="20.100000000000001" customHeight="1">
      <c r="A418" s="107" t="s">
        <v>301</v>
      </c>
      <c r="B418" s="108" t="s">
        <v>290</v>
      </c>
      <c r="C418" s="108" t="s">
        <v>295</v>
      </c>
      <c r="D418" s="108" t="s">
        <v>282</v>
      </c>
      <c r="E418" s="109">
        <v>15.26</v>
      </c>
      <c r="F418" s="109">
        <v>15.26</v>
      </c>
      <c r="G418" s="109">
        <v>15.26</v>
      </c>
      <c r="H418" s="109">
        <v>15.26</v>
      </c>
      <c r="I418" s="109">
        <v>0</v>
      </c>
      <c r="J418" s="109">
        <v>0</v>
      </c>
    </row>
    <row r="419" spans="1:10" ht="20.100000000000001" customHeight="1">
      <c r="A419" s="107" t="s">
        <v>301</v>
      </c>
      <c r="B419" s="108" t="s">
        <v>290</v>
      </c>
      <c r="C419" s="108" t="s">
        <v>295</v>
      </c>
      <c r="D419" s="108" t="s">
        <v>282</v>
      </c>
      <c r="E419" s="109">
        <v>93.35</v>
      </c>
      <c r="F419" s="109">
        <v>93.35</v>
      </c>
      <c r="G419" s="109">
        <v>93.35</v>
      </c>
      <c r="H419" s="109">
        <v>93.35</v>
      </c>
      <c r="I419" s="109">
        <v>0</v>
      </c>
      <c r="J419" s="109">
        <v>0</v>
      </c>
    </row>
    <row r="420" spans="1:10" ht="20.100000000000001" customHeight="1">
      <c r="A420" s="107" t="s">
        <v>301</v>
      </c>
      <c r="B420" s="108" t="s">
        <v>290</v>
      </c>
      <c r="C420" s="108" t="s">
        <v>295</v>
      </c>
      <c r="D420" s="108" t="s">
        <v>282</v>
      </c>
      <c r="E420" s="109">
        <v>9.1</v>
      </c>
      <c r="F420" s="109">
        <v>9.1</v>
      </c>
      <c r="G420" s="109">
        <v>9.1</v>
      </c>
      <c r="H420" s="109">
        <v>9.1</v>
      </c>
      <c r="I420" s="109">
        <v>0</v>
      </c>
      <c r="J420" s="109">
        <v>0</v>
      </c>
    </row>
    <row r="421" spans="1:10" ht="20.100000000000001" customHeight="1">
      <c r="A421" s="107" t="s">
        <v>301</v>
      </c>
      <c r="B421" s="108" t="s">
        <v>290</v>
      </c>
      <c r="C421" s="108" t="s">
        <v>295</v>
      </c>
      <c r="D421" s="108" t="s">
        <v>282</v>
      </c>
      <c r="E421" s="109">
        <v>8.4499999999999993</v>
      </c>
      <c r="F421" s="109">
        <v>8.4499999999999993</v>
      </c>
      <c r="G421" s="109">
        <v>8.4499999999999993</v>
      </c>
      <c r="H421" s="109">
        <v>8.4499999999999993</v>
      </c>
      <c r="I421" s="109">
        <v>0</v>
      </c>
      <c r="J421" s="109">
        <v>0</v>
      </c>
    </row>
    <row r="422" spans="1:10" ht="20.100000000000001" customHeight="1">
      <c r="A422" s="107" t="s">
        <v>301</v>
      </c>
      <c r="B422" s="108" t="s">
        <v>290</v>
      </c>
      <c r="C422" s="108" t="s">
        <v>295</v>
      </c>
      <c r="D422" s="108" t="s">
        <v>282</v>
      </c>
      <c r="E422" s="109">
        <v>7.57</v>
      </c>
      <c r="F422" s="109">
        <v>7.57</v>
      </c>
      <c r="G422" s="109">
        <v>7.57</v>
      </c>
      <c r="H422" s="109">
        <v>7.57</v>
      </c>
      <c r="I422" s="109">
        <v>0</v>
      </c>
      <c r="J422" s="109">
        <v>0</v>
      </c>
    </row>
    <row r="423" spans="1:10" ht="20.100000000000001" customHeight="1">
      <c r="A423" s="107" t="s">
        <v>301</v>
      </c>
      <c r="B423" s="108" t="s">
        <v>290</v>
      </c>
      <c r="C423" s="108" t="s">
        <v>295</v>
      </c>
      <c r="D423" s="108" t="s">
        <v>282</v>
      </c>
      <c r="E423" s="109">
        <v>11.75</v>
      </c>
      <c r="F423" s="109">
        <v>11.75</v>
      </c>
      <c r="G423" s="109">
        <v>11.75</v>
      </c>
      <c r="H423" s="109">
        <v>11.75</v>
      </c>
      <c r="I423" s="109">
        <v>0</v>
      </c>
      <c r="J423" s="109">
        <v>0</v>
      </c>
    </row>
    <row r="424" spans="1:10" ht="20.100000000000001" customHeight="1">
      <c r="A424" s="107" t="s">
        <v>301</v>
      </c>
      <c r="B424" s="108" t="s">
        <v>290</v>
      </c>
      <c r="C424" s="108" t="s">
        <v>295</v>
      </c>
      <c r="D424" s="108" t="s">
        <v>282</v>
      </c>
      <c r="E424" s="109">
        <v>10.4</v>
      </c>
      <c r="F424" s="109">
        <v>10.4</v>
      </c>
      <c r="G424" s="109">
        <v>10.4</v>
      </c>
      <c r="H424" s="109">
        <v>10.4</v>
      </c>
      <c r="I424" s="109">
        <v>0</v>
      </c>
      <c r="J424" s="109">
        <v>0</v>
      </c>
    </row>
    <row r="425" spans="1:10" ht="20.100000000000001" customHeight="1">
      <c r="A425" s="107" t="s">
        <v>301</v>
      </c>
      <c r="B425" s="108" t="s">
        <v>290</v>
      </c>
      <c r="C425" s="108" t="s">
        <v>295</v>
      </c>
      <c r="D425" s="108" t="s">
        <v>282</v>
      </c>
      <c r="E425" s="109">
        <v>4.28</v>
      </c>
      <c r="F425" s="109">
        <v>4.28</v>
      </c>
      <c r="G425" s="109">
        <v>4.28</v>
      </c>
      <c r="H425" s="109">
        <v>4.28</v>
      </c>
      <c r="I425" s="109">
        <v>0</v>
      </c>
      <c r="J425" s="109">
        <v>0</v>
      </c>
    </row>
    <row r="426" spans="1:10" ht="20.100000000000001" customHeight="1">
      <c r="A426" s="107" t="s">
        <v>301</v>
      </c>
      <c r="B426" s="108" t="s">
        <v>290</v>
      </c>
      <c r="C426" s="108" t="s">
        <v>295</v>
      </c>
      <c r="D426" s="108" t="s">
        <v>282</v>
      </c>
      <c r="E426" s="109">
        <v>6.49</v>
      </c>
      <c r="F426" s="109">
        <v>6.49</v>
      </c>
      <c r="G426" s="109">
        <v>6.49</v>
      </c>
      <c r="H426" s="109">
        <v>6.49</v>
      </c>
      <c r="I426" s="109">
        <v>0</v>
      </c>
      <c r="J426" s="109">
        <v>0</v>
      </c>
    </row>
    <row r="427" spans="1:10" ht="20.100000000000001" customHeight="1">
      <c r="A427" s="107" t="s">
        <v>287</v>
      </c>
      <c r="B427" s="108"/>
      <c r="C427" s="108"/>
      <c r="D427" s="108" t="s">
        <v>284</v>
      </c>
      <c r="E427" s="109">
        <f t="shared" ref="E427:J428" si="24">E428</f>
        <v>870.36000000000013</v>
      </c>
      <c r="F427" s="109">
        <f t="shared" si="24"/>
        <v>870.36000000000013</v>
      </c>
      <c r="G427" s="109">
        <f t="shared" si="24"/>
        <v>870.36000000000013</v>
      </c>
      <c r="H427" s="109">
        <f t="shared" si="24"/>
        <v>870.36000000000013</v>
      </c>
      <c r="I427" s="109">
        <f t="shared" si="24"/>
        <v>0</v>
      </c>
      <c r="J427" s="109">
        <f t="shared" si="24"/>
        <v>0</v>
      </c>
    </row>
    <row r="428" spans="1:10" ht="20.100000000000001" customHeight="1">
      <c r="A428" s="107"/>
      <c r="B428" s="108" t="s">
        <v>226</v>
      </c>
      <c r="C428" s="108"/>
      <c r="D428" s="108" t="s">
        <v>285</v>
      </c>
      <c r="E428" s="109">
        <f t="shared" si="24"/>
        <v>870.36000000000013</v>
      </c>
      <c r="F428" s="109">
        <f t="shared" si="24"/>
        <v>870.36000000000013</v>
      </c>
      <c r="G428" s="109">
        <f t="shared" si="24"/>
        <v>870.36000000000013</v>
      </c>
      <c r="H428" s="109">
        <f t="shared" si="24"/>
        <v>870.36000000000013</v>
      </c>
      <c r="I428" s="109">
        <f t="shared" si="24"/>
        <v>0</v>
      </c>
      <c r="J428" s="109">
        <f t="shared" si="24"/>
        <v>0</v>
      </c>
    </row>
    <row r="429" spans="1:10" ht="20.100000000000001" customHeight="1">
      <c r="A429" s="107"/>
      <c r="B429" s="108"/>
      <c r="C429" s="108" t="s">
        <v>202</v>
      </c>
      <c r="D429" s="108" t="s">
        <v>286</v>
      </c>
      <c r="E429" s="109">
        <f t="shared" ref="E429:J429" si="25">SUM(E430:E449)</f>
        <v>870.36000000000013</v>
      </c>
      <c r="F429" s="109">
        <f t="shared" si="25"/>
        <v>870.36000000000013</v>
      </c>
      <c r="G429" s="109">
        <f t="shared" si="25"/>
        <v>870.36000000000013</v>
      </c>
      <c r="H429" s="109">
        <f t="shared" si="25"/>
        <v>870.36000000000013</v>
      </c>
      <c r="I429" s="109">
        <f t="shared" si="25"/>
        <v>0</v>
      </c>
      <c r="J429" s="109">
        <f t="shared" si="25"/>
        <v>0</v>
      </c>
    </row>
    <row r="430" spans="1:10" ht="20.100000000000001" customHeight="1">
      <c r="A430" s="107" t="s">
        <v>302</v>
      </c>
      <c r="B430" s="108" t="s">
        <v>295</v>
      </c>
      <c r="C430" s="108" t="s">
        <v>293</v>
      </c>
      <c r="D430" s="108" t="s">
        <v>288</v>
      </c>
      <c r="E430" s="109">
        <v>2.25</v>
      </c>
      <c r="F430" s="109">
        <v>2.25</v>
      </c>
      <c r="G430" s="109">
        <v>2.25</v>
      </c>
      <c r="H430" s="109">
        <v>2.25</v>
      </c>
      <c r="I430" s="109">
        <v>0</v>
      </c>
      <c r="J430" s="109">
        <v>0</v>
      </c>
    </row>
    <row r="431" spans="1:10" ht="20.100000000000001" customHeight="1">
      <c r="A431" s="107" t="s">
        <v>302</v>
      </c>
      <c r="B431" s="108" t="s">
        <v>295</v>
      </c>
      <c r="C431" s="108" t="s">
        <v>293</v>
      </c>
      <c r="D431" s="108" t="s">
        <v>288</v>
      </c>
      <c r="E431" s="109">
        <v>34.17</v>
      </c>
      <c r="F431" s="109">
        <v>34.17</v>
      </c>
      <c r="G431" s="109">
        <v>34.17</v>
      </c>
      <c r="H431" s="109">
        <v>34.17</v>
      </c>
      <c r="I431" s="109">
        <v>0</v>
      </c>
      <c r="J431" s="109">
        <v>0</v>
      </c>
    </row>
    <row r="432" spans="1:10" ht="20.100000000000001" customHeight="1">
      <c r="A432" s="107" t="s">
        <v>302</v>
      </c>
      <c r="B432" s="108" t="s">
        <v>295</v>
      </c>
      <c r="C432" s="108" t="s">
        <v>293</v>
      </c>
      <c r="D432" s="108" t="s">
        <v>288</v>
      </c>
      <c r="E432" s="109">
        <v>53.51</v>
      </c>
      <c r="F432" s="109">
        <v>53.51</v>
      </c>
      <c r="G432" s="109">
        <v>53.51</v>
      </c>
      <c r="H432" s="109">
        <v>53.51</v>
      </c>
      <c r="I432" s="109">
        <v>0</v>
      </c>
      <c r="J432" s="109">
        <v>0</v>
      </c>
    </row>
    <row r="433" spans="1:10" ht="20.100000000000001" customHeight="1">
      <c r="A433" s="107" t="s">
        <v>302</v>
      </c>
      <c r="B433" s="108" t="s">
        <v>295</v>
      </c>
      <c r="C433" s="108" t="s">
        <v>293</v>
      </c>
      <c r="D433" s="108" t="s">
        <v>288</v>
      </c>
      <c r="E433" s="109">
        <v>86.03</v>
      </c>
      <c r="F433" s="109">
        <v>86.03</v>
      </c>
      <c r="G433" s="109">
        <v>86.03</v>
      </c>
      <c r="H433" s="109">
        <v>86.03</v>
      </c>
      <c r="I433" s="109">
        <v>0</v>
      </c>
      <c r="J433" s="109">
        <v>0</v>
      </c>
    </row>
    <row r="434" spans="1:10" ht="20.100000000000001" customHeight="1">
      <c r="A434" s="107" t="s">
        <v>302</v>
      </c>
      <c r="B434" s="108" t="s">
        <v>295</v>
      </c>
      <c r="C434" s="108" t="s">
        <v>293</v>
      </c>
      <c r="D434" s="108" t="s">
        <v>288</v>
      </c>
      <c r="E434" s="109">
        <v>57.4</v>
      </c>
      <c r="F434" s="109">
        <v>57.4</v>
      </c>
      <c r="G434" s="109">
        <v>57.4</v>
      </c>
      <c r="H434" s="109">
        <v>57.4</v>
      </c>
      <c r="I434" s="109">
        <v>0</v>
      </c>
      <c r="J434" s="109">
        <v>0</v>
      </c>
    </row>
    <row r="435" spans="1:10" ht="20.100000000000001" customHeight="1">
      <c r="A435" s="107" t="s">
        <v>302</v>
      </c>
      <c r="B435" s="108" t="s">
        <v>295</v>
      </c>
      <c r="C435" s="108" t="s">
        <v>293</v>
      </c>
      <c r="D435" s="108" t="s">
        <v>288</v>
      </c>
      <c r="E435" s="109">
        <v>39.619999999999997</v>
      </c>
      <c r="F435" s="109">
        <v>39.619999999999997</v>
      </c>
      <c r="G435" s="109">
        <v>39.619999999999997</v>
      </c>
      <c r="H435" s="109">
        <v>39.619999999999997</v>
      </c>
      <c r="I435" s="109">
        <v>0</v>
      </c>
      <c r="J435" s="109">
        <v>0</v>
      </c>
    </row>
    <row r="436" spans="1:10" ht="20.100000000000001" customHeight="1">
      <c r="A436" s="107" t="s">
        <v>302</v>
      </c>
      <c r="B436" s="108" t="s">
        <v>295</v>
      </c>
      <c r="C436" s="108" t="s">
        <v>293</v>
      </c>
      <c r="D436" s="108" t="s">
        <v>288</v>
      </c>
      <c r="E436" s="109">
        <v>42.81</v>
      </c>
      <c r="F436" s="109">
        <v>42.81</v>
      </c>
      <c r="G436" s="109">
        <v>42.81</v>
      </c>
      <c r="H436" s="109">
        <v>42.81</v>
      </c>
      <c r="I436" s="109">
        <v>0</v>
      </c>
      <c r="J436" s="109">
        <v>0</v>
      </c>
    </row>
    <row r="437" spans="1:10" ht="20.100000000000001" customHeight="1">
      <c r="A437" s="107" t="s">
        <v>302</v>
      </c>
      <c r="B437" s="108" t="s">
        <v>295</v>
      </c>
      <c r="C437" s="108" t="s">
        <v>293</v>
      </c>
      <c r="D437" s="108" t="s">
        <v>288</v>
      </c>
      <c r="E437" s="109">
        <v>35.28</v>
      </c>
      <c r="F437" s="109">
        <v>35.28</v>
      </c>
      <c r="G437" s="109">
        <v>35.28</v>
      </c>
      <c r="H437" s="109">
        <v>35.28</v>
      </c>
      <c r="I437" s="109">
        <v>0</v>
      </c>
      <c r="J437" s="109">
        <v>0</v>
      </c>
    </row>
    <row r="438" spans="1:10" ht="20.100000000000001" customHeight="1">
      <c r="A438" s="107" t="s">
        <v>302</v>
      </c>
      <c r="B438" s="108" t="s">
        <v>295</v>
      </c>
      <c r="C438" s="108" t="s">
        <v>293</v>
      </c>
      <c r="D438" s="108" t="s">
        <v>288</v>
      </c>
      <c r="E438" s="109">
        <v>53.92</v>
      </c>
      <c r="F438" s="109">
        <v>53.92</v>
      </c>
      <c r="G438" s="109">
        <v>53.92</v>
      </c>
      <c r="H438" s="109">
        <v>53.92</v>
      </c>
      <c r="I438" s="109">
        <v>0</v>
      </c>
      <c r="J438" s="109">
        <v>0</v>
      </c>
    </row>
    <row r="439" spans="1:10" ht="20.100000000000001" customHeight="1">
      <c r="A439" s="107" t="s">
        <v>302</v>
      </c>
      <c r="B439" s="108" t="s">
        <v>295</v>
      </c>
      <c r="C439" s="108" t="s">
        <v>293</v>
      </c>
      <c r="D439" s="108" t="s">
        <v>288</v>
      </c>
      <c r="E439" s="109">
        <v>104.86</v>
      </c>
      <c r="F439" s="109">
        <v>104.86</v>
      </c>
      <c r="G439" s="109">
        <v>104.86</v>
      </c>
      <c r="H439" s="109">
        <v>104.86</v>
      </c>
      <c r="I439" s="109">
        <v>0</v>
      </c>
      <c r="J439" s="109">
        <v>0</v>
      </c>
    </row>
    <row r="440" spans="1:10" ht="20.100000000000001" customHeight="1">
      <c r="A440" s="107" t="s">
        <v>302</v>
      </c>
      <c r="B440" s="108" t="s">
        <v>295</v>
      </c>
      <c r="C440" s="108" t="s">
        <v>293</v>
      </c>
      <c r="D440" s="108" t="s">
        <v>288</v>
      </c>
      <c r="E440" s="109">
        <v>74.84</v>
      </c>
      <c r="F440" s="109">
        <v>74.84</v>
      </c>
      <c r="G440" s="109">
        <v>74.84</v>
      </c>
      <c r="H440" s="109">
        <v>74.84</v>
      </c>
      <c r="I440" s="109">
        <v>0</v>
      </c>
      <c r="J440" s="109">
        <v>0</v>
      </c>
    </row>
    <row r="441" spans="1:10" ht="20.100000000000001" customHeight="1">
      <c r="A441" s="107" t="s">
        <v>302</v>
      </c>
      <c r="B441" s="108" t="s">
        <v>295</v>
      </c>
      <c r="C441" s="108" t="s">
        <v>293</v>
      </c>
      <c r="D441" s="108" t="s">
        <v>288</v>
      </c>
      <c r="E441" s="109">
        <v>26.16</v>
      </c>
      <c r="F441" s="109">
        <v>26.16</v>
      </c>
      <c r="G441" s="109">
        <v>26.16</v>
      </c>
      <c r="H441" s="109">
        <v>26.16</v>
      </c>
      <c r="I441" s="109">
        <v>0</v>
      </c>
      <c r="J441" s="109">
        <v>0</v>
      </c>
    </row>
    <row r="442" spans="1:10" ht="20.100000000000001" customHeight="1">
      <c r="A442" s="107" t="s">
        <v>302</v>
      </c>
      <c r="B442" s="108" t="s">
        <v>295</v>
      </c>
      <c r="C442" s="108" t="s">
        <v>293</v>
      </c>
      <c r="D442" s="108" t="s">
        <v>288</v>
      </c>
      <c r="E442" s="109">
        <v>160.02000000000001</v>
      </c>
      <c r="F442" s="109">
        <v>160.02000000000001</v>
      </c>
      <c r="G442" s="109">
        <v>160.02000000000001</v>
      </c>
      <c r="H442" s="109">
        <v>160.02000000000001</v>
      </c>
      <c r="I442" s="109">
        <v>0</v>
      </c>
      <c r="J442" s="109">
        <v>0</v>
      </c>
    </row>
    <row r="443" spans="1:10" ht="20.100000000000001" customHeight="1">
      <c r="A443" s="107" t="s">
        <v>302</v>
      </c>
      <c r="B443" s="108" t="s">
        <v>295</v>
      </c>
      <c r="C443" s="108" t="s">
        <v>293</v>
      </c>
      <c r="D443" s="108" t="s">
        <v>288</v>
      </c>
      <c r="E443" s="109">
        <v>15.6</v>
      </c>
      <c r="F443" s="109">
        <v>15.6</v>
      </c>
      <c r="G443" s="109">
        <v>15.6</v>
      </c>
      <c r="H443" s="109">
        <v>15.6</v>
      </c>
      <c r="I443" s="109">
        <v>0</v>
      </c>
      <c r="J443" s="109">
        <v>0</v>
      </c>
    </row>
    <row r="444" spans="1:10" ht="20.100000000000001" customHeight="1">
      <c r="A444" s="107" t="s">
        <v>302</v>
      </c>
      <c r="B444" s="108" t="s">
        <v>295</v>
      </c>
      <c r="C444" s="108" t="s">
        <v>293</v>
      </c>
      <c r="D444" s="108" t="s">
        <v>288</v>
      </c>
      <c r="E444" s="109">
        <v>14.49</v>
      </c>
      <c r="F444" s="109">
        <v>14.49</v>
      </c>
      <c r="G444" s="109">
        <v>14.49</v>
      </c>
      <c r="H444" s="109">
        <v>14.49</v>
      </c>
      <c r="I444" s="109">
        <v>0</v>
      </c>
      <c r="J444" s="109">
        <v>0</v>
      </c>
    </row>
    <row r="445" spans="1:10" ht="20.100000000000001" customHeight="1">
      <c r="A445" s="107" t="s">
        <v>302</v>
      </c>
      <c r="B445" s="108" t="s">
        <v>295</v>
      </c>
      <c r="C445" s="108" t="s">
        <v>293</v>
      </c>
      <c r="D445" s="108" t="s">
        <v>288</v>
      </c>
      <c r="E445" s="109">
        <v>12.97</v>
      </c>
      <c r="F445" s="109">
        <v>12.97</v>
      </c>
      <c r="G445" s="109">
        <v>12.97</v>
      </c>
      <c r="H445" s="109">
        <v>12.97</v>
      </c>
      <c r="I445" s="109">
        <v>0</v>
      </c>
      <c r="J445" s="109">
        <v>0</v>
      </c>
    </row>
    <row r="446" spans="1:10" ht="20.100000000000001" customHeight="1">
      <c r="A446" s="107" t="s">
        <v>302</v>
      </c>
      <c r="B446" s="108" t="s">
        <v>295</v>
      </c>
      <c r="C446" s="108" t="s">
        <v>293</v>
      </c>
      <c r="D446" s="108" t="s">
        <v>288</v>
      </c>
      <c r="E446" s="109">
        <v>20.14</v>
      </c>
      <c r="F446" s="109">
        <v>20.14</v>
      </c>
      <c r="G446" s="109">
        <v>20.14</v>
      </c>
      <c r="H446" s="109">
        <v>20.14</v>
      </c>
      <c r="I446" s="109">
        <v>0</v>
      </c>
      <c r="J446" s="109">
        <v>0</v>
      </c>
    </row>
    <row r="447" spans="1:10" ht="20.100000000000001" customHeight="1">
      <c r="A447" s="107" t="s">
        <v>302</v>
      </c>
      <c r="B447" s="108" t="s">
        <v>295</v>
      </c>
      <c r="C447" s="108" t="s">
        <v>293</v>
      </c>
      <c r="D447" s="108" t="s">
        <v>288</v>
      </c>
      <c r="E447" s="109">
        <v>17.829999999999998</v>
      </c>
      <c r="F447" s="109">
        <v>17.829999999999998</v>
      </c>
      <c r="G447" s="109">
        <v>17.829999999999998</v>
      </c>
      <c r="H447" s="109">
        <v>17.829999999999998</v>
      </c>
      <c r="I447" s="109">
        <v>0</v>
      </c>
      <c r="J447" s="109">
        <v>0</v>
      </c>
    </row>
    <row r="448" spans="1:10" ht="20.100000000000001" customHeight="1">
      <c r="A448" s="107" t="s">
        <v>302</v>
      </c>
      <c r="B448" s="108" t="s">
        <v>295</v>
      </c>
      <c r="C448" s="108" t="s">
        <v>293</v>
      </c>
      <c r="D448" s="108" t="s">
        <v>288</v>
      </c>
      <c r="E448" s="109">
        <v>7.34</v>
      </c>
      <c r="F448" s="109">
        <v>7.34</v>
      </c>
      <c r="G448" s="109">
        <v>7.34</v>
      </c>
      <c r="H448" s="109">
        <v>7.34</v>
      </c>
      <c r="I448" s="109">
        <v>0</v>
      </c>
      <c r="J448" s="109">
        <v>0</v>
      </c>
    </row>
    <row r="449" spans="1:10" ht="20.100000000000001" customHeight="1">
      <c r="A449" s="107" t="s">
        <v>302</v>
      </c>
      <c r="B449" s="108" t="s">
        <v>295</v>
      </c>
      <c r="C449" s="108" t="s">
        <v>293</v>
      </c>
      <c r="D449" s="108" t="s">
        <v>288</v>
      </c>
      <c r="E449" s="109">
        <v>11.12</v>
      </c>
      <c r="F449" s="109">
        <v>11.12</v>
      </c>
      <c r="G449" s="109">
        <v>11.12</v>
      </c>
      <c r="H449" s="109">
        <v>11.12</v>
      </c>
      <c r="I449" s="109">
        <v>0</v>
      </c>
      <c r="J449" s="109">
        <v>0</v>
      </c>
    </row>
  </sheetData>
  <sheetProtection formatCells="0" formatColumns="0" formatRows="0"/>
  <mergeCells count="11"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A2" sqref="A2"/>
    </sheetView>
  </sheetViews>
  <sheetFormatPr defaultColWidth="6.875" defaultRowHeight="11.25"/>
  <cols>
    <col min="1" max="1" width="31.5" style="6" customWidth="1"/>
    <col min="2" max="2" width="23.125" style="6" customWidth="1"/>
    <col min="3" max="3" width="31.5" style="6" customWidth="1"/>
    <col min="4" max="4" width="24.25" style="6" customWidth="1"/>
    <col min="5" max="16384" width="6.875" style="6"/>
  </cols>
  <sheetData>
    <row r="1" spans="1:10" ht="42" customHeight="1">
      <c r="A1" s="150" t="s">
        <v>180</v>
      </c>
      <c r="B1" s="150"/>
      <c r="C1" s="150"/>
      <c r="D1" s="150"/>
    </row>
    <row r="2" spans="1:10" s="36" customFormat="1" ht="20.100000000000001" customHeight="1">
      <c r="A2" s="101" t="s">
        <v>385</v>
      </c>
      <c r="B2" s="34"/>
      <c r="C2" s="34"/>
      <c r="D2" s="35" t="s">
        <v>110</v>
      </c>
    </row>
    <row r="3" spans="1:10" s="36" customFormat="1" ht="27.75" customHeight="1">
      <c r="A3" s="37" t="s">
        <v>0</v>
      </c>
      <c r="B3" s="38" t="s">
        <v>1</v>
      </c>
      <c r="C3" s="37" t="s">
        <v>2</v>
      </c>
      <c r="D3" s="39" t="s">
        <v>1</v>
      </c>
    </row>
    <row r="4" spans="1:10" s="42" customFormat="1" ht="23.25" customHeight="1">
      <c r="A4" s="40" t="s">
        <v>3</v>
      </c>
      <c r="B4" s="89">
        <v>17392.46</v>
      </c>
      <c r="C4" s="41" t="s">
        <v>4</v>
      </c>
      <c r="D4" s="90">
        <v>15357.2</v>
      </c>
    </row>
    <row r="5" spans="1:10" s="42" customFormat="1" ht="23.25" customHeight="1">
      <c r="A5" s="40" t="s">
        <v>111</v>
      </c>
      <c r="B5" s="91">
        <v>17392.46</v>
      </c>
      <c r="C5" s="41" t="s">
        <v>112</v>
      </c>
      <c r="D5" s="90">
        <v>14291.36</v>
      </c>
    </row>
    <row r="6" spans="1:10" s="42" customFormat="1" ht="23.25" customHeight="1">
      <c r="A6" s="40" t="s">
        <v>113</v>
      </c>
      <c r="B6" s="92">
        <v>0</v>
      </c>
      <c r="C6" s="43" t="s">
        <v>114</v>
      </c>
      <c r="D6" s="90">
        <v>1065.8399999999999</v>
      </c>
    </row>
    <row r="7" spans="1:10" s="42" customFormat="1" ht="23.25" customHeight="1">
      <c r="A7" s="40" t="s">
        <v>115</v>
      </c>
      <c r="B7" s="89">
        <v>0</v>
      </c>
      <c r="C7" s="43" t="s">
        <v>5</v>
      </c>
      <c r="D7" s="90">
        <v>2035.26</v>
      </c>
    </row>
    <row r="8" spans="1:10" s="42" customFormat="1" ht="23.25" customHeight="1">
      <c r="A8" s="40" t="s">
        <v>116</v>
      </c>
      <c r="B8" s="91">
        <v>0</v>
      </c>
      <c r="C8" s="41"/>
      <c r="D8" s="93"/>
    </row>
    <row r="9" spans="1:10" s="42" customFormat="1" ht="23.25" customHeight="1">
      <c r="A9" s="44" t="s">
        <v>117</v>
      </c>
      <c r="B9" s="94">
        <v>0</v>
      </c>
      <c r="C9" s="43"/>
      <c r="D9" s="95"/>
    </row>
    <row r="10" spans="1:10" s="42" customFormat="1" ht="23.25" customHeight="1">
      <c r="A10" s="45" t="s">
        <v>118</v>
      </c>
      <c r="B10" s="92">
        <v>0</v>
      </c>
      <c r="C10" s="46"/>
      <c r="D10" s="96"/>
    </row>
    <row r="11" spans="1:10" s="42" customFormat="1" ht="19.350000000000001" customHeight="1">
      <c r="A11" s="48" t="s">
        <v>119</v>
      </c>
      <c r="B11" s="89">
        <v>0</v>
      </c>
      <c r="C11" s="46"/>
      <c r="D11" s="96"/>
    </row>
    <row r="12" spans="1:10" s="36" customFormat="1" ht="19.350000000000001" customHeight="1">
      <c r="A12" s="48"/>
      <c r="B12" s="49"/>
      <c r="C12" s="46"/>
      <c r="D12" s="47"/>
      <c r="E12" s="42"/>
      <c r="F12" s="42"/>
      <c r="G12" s="42"/>
      <c r="I12" s="42"/>
    </row>
    <row r="13" spans="1:10" s="36" customFormat="1" ht="19.350000000000001" customHeight="1">
      <c r="A13" s="50"/>
      <c r="B13" s="51"/>
      <c r="C13" s="52"/>
      <c r="D13" s="53"/>
      <c r="E13" s="42"/>
      <c r="F13" s="42"/>
      <c r="G13" s="42"/>
    </row>
    <row r="14" spans="1:10" s="36" customFormat="1" ht="19.350000000000001" customHeight="1">
      <c r="A14" s="54"/>
      <c r="B14" s="55"/>
      <c r="C14" s="56"/>
      <c r="D14" s="53"/>
      <c r="E14" s="42"/>
      <c r="G14" s="42"/>
      <c r="I14" s="42"/>
      <c r="J14" s="42"/>
    </row>
    <row r="15" spans="1:10" s="42" customFormat="1" ht="20.100000000000001" customHeight="1">
      <c r="A15" s="57" t="s">
        <v>6</v>
      </c>
      <c r="B15" s="89">
        <v>17392.46</v>
      </c>
      <c r="C15" s="57" t="s">
        <v>7</v>
      </c>
      <c r="D15" s="90">
        <v>17392.46</v>
      </c>
    </row>
    <row r="16" spans="1:10" s="42" customFormat="1" ht="20.100000000000001" customHeight="1">
      <c r="A16" s="58" t="s">
        <v>120</v>
      </c>
      <c r="B16" s="91">
        <v>0</v>
      </c>
      <c r="C16" s="59" t="s">
        <v>8</v>
      </c>
      <c r="D16" s="97">
        <v>0</v>
      </c>
    </row>
    <row r="17" spans="1:10" s="42" customFormat="1" ht="20.100000000000001" customHeight="1">
      <c r="A17" s="58" t="s">
        <v>121</v>
      </c>
      <c r="B17" s="94">
        <v>0</v>
      </c>
      <c r="C17" s="59" t="s">
        <v>9</v>
      </c>
      <c r="D17" s="98">
        <v>0</v>
      </c>
    </row>
    <row r="18" spans="1:10" s="42" customFormat="1" ht="20.100000000000001" customHeight="1">
      <c r="A18" s="58" t="s">
        <v>122</v>
      </c>
      <c r="B18" s="94">
        <v>0</v>
      </c>
      <c r="C18" s="59" t="s">
        <v>10</v>
      </c>
      <c r="D18" s="97">
        <v>0</v>
      </c>
    </row>
    <row r="19" spans="1:10" s="42" customFormat="1" ht="20.100000000000001" customHeight="1">
      <c r="A19" s="99" t="s">
        <v>11</v>
      </c>
      <c r="B19" s="94">
        <v>17392.46</v>
      </c>
      <c r="C19" s="60" t="s">
        <v>12</v>
      </c>
      <c r="D19" s="100">
        <v>17392.46</v>
      </c>
    </row>
    <row r="20" spans="1:10" ht="9.75" customHeight="1">
      <c r="B20" s="7"/>
    </row>
    <row r="21" spans="1:10">
      <c r="H21" s="7"/>
    </row>
    <row r="24" spans="1:10">
      <c r="C24" s="7"/>
    </row>
    <row r="25" spans="1:10">
      <c r="B25" s="7"/>
    </row>
    <row r="31" spans="1:10">
      <c r="J31" s="7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42"/>
  <sheetViews>
    <sheetView showGridLines="0" showZeros="0" workbookViewId="0">
      <selection activeCell="A2" sqref="A2:D2"/>
    </sheetView>
  </sheetViews>
  <sheetFormatPr defaultColWidth="7" defaultRowHeight="11.25"/>
  <cols>
    <col min="1" max="3" width="4.5" style="10" customWidth="1"/>
    <col min="4" max="4" width="20.625" style="10" customWidth="1"/>
    <col min="5" max="9" width="13.625" style="10" customWidth="1"/>
    <col min="10" max="16384" width="7" style="10"/>
  </cols>
  <sheetData>
    <row r="1" spans="1:9" ht="42" customHeight="1">
      <c r="A1" s="162" t="s">
        <v>181</v>
      </c>
      <c r="B1" s="162"/>
      <c r="C1" s="162"/>
      <c r="D1" s="162"/>
      <c r="E1" s="162"/>
      <c r="F1" s="162"/>
      <c r="G1" s="162"/>
      <c r="H1" s="162"/>
      <c r="I1" s="162"/>
    </row>
    <row r="2" spans="1:9" ht="20.100000000000001" customHeight="1">
      <c r="A2" s="174" t="s">
        <v>385</v>
      </c>
      <c r="B2" s="175"/>
      <c r="C2" s="175"/>
      <c r="D2" s="175"/>
      <c r="E2" s="9"/>
      <c r="F2" s="11"/>
      <c r="G2" s="11"/>
      <c r="H2" s="11"/>
      <c r="I2" s="71" t="s">
        <v>43</v>
      </c>
    </row>
    <row r="3" spans="1:9" s="66" customFormat="1" ht="16.5" customHeight="1">
      <c r="A3" s="163" t="s">
        <v>33</v>
      </c>
      <c r="B3" s="164"/>
      <c r="C3" s="165"/>
      <c r="D3" s="167" t="s">
        <v>109</v>
      </c>
      <c r="E3" s="170" t="s">
        <v>15</v>
      </c>
      <c r="F3" s="166" t="s">
        <v>179</v>
      </c>
      <c r="G3" s="166"/>
      <c r="H3" s="166"/>
      <c r="I3" s="166"/>
    </row>
    <row r="4" spans="1:9" s="66" customFormat="1" ht="14.25" customHeight="1">
      <c r="A4" s="171" t="s">
        <v>24</v>
      </c>
      <c r="B4" s="172" t="s">
        <v>25</v>
      </c>
      <c r="C4" s="172" t="s">
        <v>26</v>
      </c>
      <c r="D4" s="168"/>
      <c r="E4" s="170"/>
      <c r="F4" s="173" t="s">
        <v>34</v>
      </c>
      <c r="G4" s="173"/>
      <c r="H4" s="173"/>
      <c r="I4" s="3" t="s">
        <v>35</v>
      </c>
    </row>
    <row r="5" spans="1:9" s="66" customFormat="1" ht="37.5" customHeight="1">
      <c r="A5" s="171"/>
      <c r="B5" s="172"/>
      <c r="C5" s="172"/>
      <c r="D5" s="169"/>
      <c r="E5" s="170"/>
      <c r="F5" s="2" t="s">
        <v>36</v>
      </c>
      <c r="G5" s="2" t="s">
        <v>37</v>
      </c>
      <c r="H5" s="2" t="s">
        <v>38</v>
      </c>
      <c r="I5" s="2" t="s">
        <v>36</v>
      </c>
    </row>
    <row r="6" spans="1:9" s="66" customFormat="1" ht="20.100000000000001" customHeight="1">
      <c r="A6" s="67" t="s">
        <v>147</v>
      </c>
      <c r="B6" s="4" t="s">
        <v>31</v>
      </c>
      <c r="C6" s="4" t="s">
        <v>31</v>
      </c>
      <c r="D6" s="4" t="s">
        <v>147</v>
      </c>
      <c r="E6" s="1">
        <v>1</v>
      </c>
      <c r="F6" s="1">
        <v>2</v>
      </c>
      <c r="G6" s="1">
        <v>3</v>
      </c>
      <c r="H6" s="1">
        <v>4</v>
      </c>
      <c r="I6" s="1">
        <v>5</v>
      </c>
    </row>
    <row r="7" spans="1:9" s="110" customFormat="1" ht="20.100000000000001" customHeight="1">
      <c r="A7" s="107"/>
      <c r="B7" s="108"/>
      <c r="C7" s="108"/>
      <c r="D7" s="111" t="s">
        <v>19</v>
      </c>
      <c r="E7" s="109">
        <f>E8+E12+E122+E133+E139</f>
        <v>17392.460000000003</v>
      </c>
      <c r="F7" s="109">
        <f>F8+F12+F122+F133+F139</f>
        <v>15357.200000000004</v>
      </c>
      <c r="G7" s="109">
        <f>G8+G12+G122+G133+G139</f>
        <v>14291.36</v>
      </c>
      <c r="H7" s="109">
        <f>H8+H12+H122+H133+H139</f>
        <v>1065.8399999999997</v>
      </c>
      <c r="I7" s="109">
        <f>I8+I12+I122+I133+I139</f>
        <v>2035.2600000000002</v>
      </c>
    </row>
    <row r="8" spans="1:9" s="13" customFormat="1" ht="20.100000000000001" customHeight="1">
      <c r="A8" s="107" t="s">
        <v>194</v>
      </c>
      <c r="B8" s="108"/>
      <c r="C8" s="108"/>
      <c r="D8" s="111" t="s">
        <v>191</v>
      </c>
      <c r="E8" s="109">
        <f t="shared" ref="E8:I10" si="0">E9</f>
        <v>6.4</v>
      </c>
      <c r="F8" s="109">
        <f t="shared" si="0"/>
        <v>0</v>
      </c>
      <c r="G8" s="109">
        <f t="shared" si="0"/>
        <v>0</v>
      </c>
      <c r="H8" s="109">
        <f t="shared" si="0"/>
        <v>0</v>
      </c>
      <c r="I8" s="109">
        <f t="shared" si="0"/>
        <v>6.4</v>
      </c>
    </row>
    <row r="9" spans="1:9" s="13" customFormat="1" ht="20.100000000000001" customHeight="1">
      <c r="A9" s="107"/>
      <c r="B9" s="108" t="s">
        <v>195</v>
      </c>
      <c r="C9" s="108"/>
      <c r="D9" s="111" t="s">
        <v>192</v>
      </c>
      <c r="E9" s="109">
        <f t="shared" si="0"/>
        <v>6.4</v>
      </c>
      <c r="F9" s="109">
        <f t="shared" si="0"/>
        <v>0</v>
      </c>
      <c r="G9" s="109">
        <f t="shared" si="0"/>
        <v>0</v>
      </c>
      <c r="H9" s="109">
        <f t="shared" si="0"/>
        <v>0</v>
      </c>
      <c r="I9" s="109">
        <f t="shared" si="0"/>
        <v>6.4</v>
      </c>
    </row>
    <row r="10" spans="1:9" s="13" customFormat="1" ht="20.100000000000001" customHeight="1">
      <c r="A10" s="107"/>
      <c r="B10" s="108"/>
      <c r="C10" s="108" t="s">
        <v>196</v>
      </c>
      <c r="D10" s="111" t="s">
        <v>193</v>
      </c>
      <c r="E10" s="109">
        <f t="shared" si="0"/>
        <v>6.4</v>
      </c>
      <c r="F10" s="109">
        <f t="shared" si="0"/>
        <v>0</v>
      </c>
      <c r="G10" s="109">
        <f t="shared" si="0"/>
        <v>0</v>
      </c>
      <c r="H10" s="109">
        <f t="shared" si="0"/>
        <v>0</v>
      </c>
      <c r="I10" s="109">
        <f t="shared" si="0"/>
        <v>6.4</v>
      </c>
    </row>
    <row r="11" spans="1:9" s="13" customFormat="1" ht="20.100000000000001" customHeight="1">
      <c r="A11" s="107" t="s">
        <v>289</v>
      </c>
      <c r="B11" s="108" t="s">
        <v>290</v>
      </c>
      <c r="C11" s="108" t="s">
        <v>291</v>
      </c>
      <c r="D11" s="111" t="s">
        <v>197</v>
      </c>
      <c r="E11" s="109">
        <v>6.4</v>
      </c>
      <c r="F11" s="109">
        <v>0</v>
      </c>
      <c r="G11" s="109">
        <v>0</v>
      </c>
      <c r="H11" s="109">
        <v>0</v>
      </c>
      <c r="I11" s="109">
        <v>6.4</v>
      </c>
    </row>
    <row r="12" spans="1:9" s="13" customFormat="1" ht="20.100000000000001" customHeight="1">
      <c r="A12" s="107" t="s">
        <v>201</v>
      </c>
      <c r="B12" s="108"/>
      <c r="C12" s="108"/>
      <c r="D12" s="111" t="s">
        <v>198</v>
      </c>
      <c r="E12" s="109">
        <f>E13+E44+E116+E119</f>
        <v>14419.54</v>
      </c>
      <c r="F12" s="109">
        <f>F13+F44+F116+F119</f>
        <v>12390.680000000002</v>
      </c>
      <c r="G12" s="109">
        <f>G13+G44+G116+G119</f>
        <v>11324.84</v>
      </c>
      <c r="H12" s="109">
        <f>H13+H44+H116+H119</f>
        <v>1065.8399999999997</v>
      </c>
      <c r="I12" s="109">
        <f>I13+I44+I116+I119</f>
        <v>2028.8600000000001</v>
      </c>
    </row>
    <row r="13" spans="1:9" s="13" customFormat="1" ht="20.100000000000001" customHeight="1">
      <c r="A13" s="107"/>
      <c r="B13" s="108" t="s">
        <v>202</v>
      </c>
      <c r="C13" s="108"/>
      <c r="D13" s="111" t="s">
        <v>199</v>
      </c>
      <c r="E13" s="109">
        <f>E14+E30</f>
        <v>590.83000000000004</v>
      </c>
      <c r="F13" s="109">
        <f>F14+F30</f>
        <v>527.35</v>
      </c>
      <c r="G13" s="109">
        <f>G14+G30</f>
        <v>508.2700000000001</v>
      </c>
      <c r="H13" s="109">
        <f>H14+H30</f>
        <v>19.080000000000002</v>
      </c>
      <c r="I13" s="109">
        <f>I14+I30</f>
        <v>63.48</v>
      </c>
    </row>
    <row r="14" spans="1:9" s="13" customFormat="1" ht="20.100000000000001" customHeight="1">
      <c r="A14" s="107"/>
      <c r="B14" s="108"/>
      <c r="C14" s="108" t="s">
        <v>202</v>
      </c>
      <c r="D14" s="111" t="s">
        <v>200</v>
      </c>
      <c r="E14" s="109">
        <f>SUM(E15:E29)</f>
        <v>142.47999999999996</v>
      </c>
      <c r="F14" s="109">
        <f>SUM(F15:F29)</f>
        <v>78.999999999999986</v>
      </c>
      <c r="G14" s="109">
        <f>SUM(G15:G29)</f>
        <v>75.129999999999981</v>
      </c>
      <c r="H14" s="109">
        <f>SUM(H15:H29)</f>
        <v>3.87</v>
      </c>
      <c r="I14" s="109">
        <f>SUM(I15:I29)</f>
        <v>63.48</v>
      </c>
    </row>
    <row r="15" spans="1:9" s="13" customFormat="1" ht="20.100000000000001" customHeight="1">
      <c r="A15" s="107" t="s">
        <v>292</v>
      </c>
      <c r="B15" s="108" t="s">
        <v>293</v>
      </c>
      <c r="C15" s="108" t="s">
        <v>293</v>
      </c>
      <c r="D15" s="111" t="s">
        <v>215</v>
      </c>
      <c r="E15" s="109">
        <v>2.34</v>
      </c>
      <c r="F15" s="109">
        <v>2.34</v>
      </c>
      <c r="G15" s="109">
        <v>0</v>
      </c>
      <c r="H15" s="109">
        <v>2.34</v>
      </c>
      <c r="I15" s="109">
        <v>0</v>
      </c>
    </row>
    <row r="16" spans="1:9" s="13" customFormat="1" ht="20.100000000000001" customHeight="1">
      <c r="A16" s="107" t="s">
        <v>292</v>
      </c>
      <c r="B16" s="108" t="s">
        <v>293</v>
      </c>
      <c r="C16" s="108" t="s">
        <v>293</v>
      </c>
      <c r="D16" s="111" t="s">
        <v>212</v>
      </c>
      <c r="E16" s="109">
        <v>44.89</v>
      </c>
      <c r="F16" s="109">
        <v>44.89</v>
      </c>
      <c r="G16" s="109">
        <v>44.89</v>
      </c>
      <c r="H16" s="109">
        <v>0</v>
      </c>
      <c r="I16" s="109">
        <v>0</v>
      </c>
    </row>
    <row r="17" spans="1:9" s="13" customFormat="1" ht="20.100000000000001" customHeight="1">
      <c r="A17" s="107" t="s">
        <v>292</v>
      </c>
      <c r="B17" s="108" t="s">
        <v>293</v>
      </c>
      <c r="C17" s="108" t="s">
        <v>293</v>
      </c>
      <c r="D17" s="111" t="s">
        <v>216</v>
      </c>
      <c r="E17" s="109">
        <v>3</v>
      </c>
      <c r="F17" s="109">
        <v>0</v>
      </c>
      <c r="G17" s="109">
        <v>0</v>
      </c>
      <c r="H17" s="109">
        <v>0</v>
      </c>
      <c r="I17" s="109">
        <v>3</v>
      </c>
    </row>
    <row r="18" spans="1:9" s="13" customFormat="1" ht="20.100000000000001" customHeight="1">
      <c r="A18" s="107" t="s">
        <v>292</v>
      </c>
      <c r="B18" s="108" t="s">
        <v>293</v>
      </c>
      <c r="C18" s="108" t="s">
        <v>293</v>
      </c>
      <c r="D18" s="111" t="s">
        <v>205</v>
      </c>
      <c r="E18" s="109">
        <v>0.59</v>
      </c>
      <c r="F18" s="109">
        <v>0.59</v>
      </c>
      <c r="G18" s="109">
        <v>0.59</v>
      </c>
      <c r="H18" s="109">
        <v>0</v>
      </c>
      <c r="I18" s="109">
        <v>0</v>
      </c>
    </row>
    <row r="19" spans="1:9" s="13" customFormat="1" ht="20.100000000000001" customHeight="1">
      <c r="A19" s="107" t="s">
        <v>292</v>
      </c>
      <c r="B19" s="108" t="s">
        <v>293</v>
      </c>
      <c r="C19" s="108" t="s">
        <v>293</v>
      </c>
      <c r="D19" s="111" t="s">
        <v>209</v>
      </c>
      <c r="E19" s="109">
        <v>1.55</v>
      </c>
      <c r="F19" s="109">
        <v>1.55</v>
      </c>
      <c r="G19" s="109">
        <v>1.55</v>
      </c>
      <c r="H19" s="109">
        <v>0</v>
      </c>
      <c r="I19" s="109">
        <v>0</v>
      </c>
    </row>
    <row r="20" spans="1:9" s="13" customFormat="1" ht="20.100000000000001" customHeight="1">
      <c r="A20" s="107" t="s">
        <v>292</v>
      </c>
      <c r="B20" s="108" t="s">
        <v>293</v>
      </c>
      <c r="C20" s="108" t="s">
        <v>293</v>
      </c>
      <c r="D20" s="111" t="s">
        <v>207</v>
      </c>
      <c r="E20" s="109">
        <v>4.32</v>
      </c>
      <c r="F20" s="109">
        <v>4.32</v>
      </c>
      <c r="G20" s="109">
        <v>4.32</v>
      </c>
      <c r="H20" s="109">
        <v>0</v>
      </c>
      <c r="I20" s="109">
        <v>0</v>
      </c>
    </row>
    <row r="21" spans="1:9" s="13" customFormat="1" ht="20.100000000000001" customHeight="1">
      <c r="A21" s="107" t="s">
        <v>292</v>
      </c>
      <c r="B21" s="108" t="s">
        <v>293</v>
      </c>
      <c r="C21" s="108" t="s">
        <v>293</v>
      </c>
      <c r="D21" s="111" t="s">
        <v>203</v>
      </c>
      <c r="E21" s="109">
        <v>18.78</v>
      </c>
      <c r="F21" s="109">
        <v>18.78</v>
      </c>
      <c r="G21" s="109">
        <v>18.78</v>
      </c>
      <c r="H21" s="109">
        <v>0</v>
      </c>
      <c r="I21" s="109">
        <v>0</v>
      </c>
    </row>
    <row r="22" spans="1:9" s="13" customFormat="1" ht="20.100000000000001" customHeight="1">
      <c r="A22" s="107" t="s">
        <v>292</v>
      </c>
      <c r="B22" s="108" t="s">
        <v>293</v>
      </c>
      <c r="C22" s="108" t="s">
        <v>293</v>
      </c>
      <c r="D22" s="111" t="s">
        <v>208</v>
      </c>
      <c r="E22" s="109">
        <v>0.73</v>
      </c>
      <c r="F22" s="109">
        <v>0.73</v>
      </c>
      <c r="G22" s="109">
        <v>0.73</v>
      </c>
      <c r="H22" s="109">
        <v>0</v>
      </c>
      <c r="I22" s="109">
        <v>0</v>
      </c>
    </row>
    <row r="23" spans="1:9" s="13" customFormat="1" ht="20.100000000000001" customHeight="1">
      <c r="A23" s="107" t="s">
        <v>292</v>
      </c>
      <c r="B23" s="108" t="s">
        <v>293</v>
      </c>
      <c r="C23" s="108" t="s">
        <v>293</v>
      </c>
      <c r="D23" s="111" t="s">
        <v>214</v>
      </c>
      <c r="E23" s="109">
        <v>0.24</v>
      </c>
      <c r="F23" s="109">
        <v>0.24</v>
      </c>
      <c r="G23" s="109">
        <v>0</v>
      </c>
      <c r="H23" s="109">
        <v>0.24</v>
      </c>
      <c r="I23" s="109">
        <v>0</v>
      </c>
    </row>
    <row r="24" spans="1:9" s="13" customFormat="1" ht="20.100000000000001" customHeight="1">
      <c r="A24" s="107" t="s">
        <v>292</v>
      </c>
      <c r="B24" s="108" t="s">
        <v>293</v>
      </c>
      <c r="C24" s="108" t="s">
        <v>293</v>
      </c>
      <c r="D24" s="111" t="s">
        <v>206</v>
      </c>
      <c r="E24" s="109">
        <v>1.57</v>
      </c>
      <c r="F24" s="109">
        <v>1.57</v>
      </c>
      <c r="G24" s="109">
        <v>1.57</v>
      </c>
      <c r="H24" s="109">
        <v>0</v>
      </c>
      <c r="I24" s="109">
        <v>0</v>
      </c>
    </row>
    <row r="25" spans="1:9" s="13" customFormat="1" ht="20.100000000000001" customHeight="1">
      <c r="A25" s="107" t="s">
        <v>292</v>
      </c>
      <c r="B25" s="108" t="s">
        <v>293</v>
      </c>
      <c r="C25" s="108" t="s">
        <v>293</v>
      </c>
      <c r="D25" s="111" t="s">
        <v>211</v>
      </c>
      <c r="E25" s="109">
        <v>0.38</v>
      </c>
      <c r="F25" s="109">
        <v>0.38</v>
      </c>
      <c r="G25" s="109">
        <v>0.38</v>
      </c>
      <c r="H25" s="109">
        <v>0</v>
      </c>
      <c r="I25" s="109">
        <v>0</v>
      </c>
    </row>
    <row r="26" spans="1:9" s="13" customFormat="1" ht="20.100000000000001" customHeight="1">
      <c r="A26" s="107" t="s">
        <v>292</v>
      </c>
      <c r="B26" s="108" t="s">
        <v>293</v>
      </c>
      <c r="C26" s="108" t="s">
        <v>293</v>
      </c>
      <c r="D26" s="111" t="s">
        <v>204</v>
      </c>
      <c r="E26" s="109">
        <v>1.57</v>
      </c>
      <c r="F26" s="109">
        <v>1.57</v>
      </c>
      <c r="G26" s="109">
        <v>1.57</v>
      </c>
      <c r="H26" s="109">
        <v>0</v>
      </c>
      <c r="I26" s="109">
        <v>0</v>
      </c>
    </row>
    <row r="27" spans="1:9" s="13" customFormat="1" ht="20.100000000000001" customHeight="1">
      <c r="A27" s="107" t="s">
        <v>292</v>
      </c>
      <c r="B27" s="108" t="s">
        <v>293</v>
      </c>
      <c r="C27" s="108" t="s">
        <v>293</v>
      </c>
      <c r="D27" s="111" t="s">
        <v>210</v>
      </c>
      <c r="E27" s="109">
        <v>0.75</v>
      </c>
      <c r="F27" s="109">
        <v>0.75</v>
      </c>
      <c r="G27" s="109">
        <v>0.75</v>
      </c>
      <c r="H27" s="109">
        <v>0</v>
      </c>
      <c r="I27" s="109">
        <v>0</v>
      </c>
    </row>
    <row r="28" spans="1:9" s="13" customFormat="1" ht="20.100000000000001" customHeight="1">
      <c r="A28" s="107" t="s">
        <v>292</v>
      </c>
      <c r="B28" s="108" t="s">
        <v>293</v>
      </c>
      <c r="C28" s="108" t="s">
        <v>293</v>
      </c>
      <c r="D28" s="111" t="s">
        <v>217</v>
      </c>
      <c r="E28" s="109">
        <v>60.48</v>
      </c>
      <c r="F28" s="109">
        <v>0</v>
      </c>
      <c r="G28" s="109">
        <v>0</v>
      </c>
      <c r="H28" s="109">
        <v>0</v>
      </c>
      <c r="I28" s="109">
        <v>60.48</v>
      </c>
    </row>
    <row r="29" spans="1:9" s="13" customFormat="1" ht="20.100000000000001" customHeight="1">
      <c r="A29" s="107" t="s">
        <v>292</v>
      </c>
      <c r="B29" s="108" t="s">
        <v>293</v>
      </c>
      <c r="C29" s="108" t="s">
        <v>293</v>
      </c>
      <c r="D29" s="111" t="s">
        <v>213</v>
      </c>
      <c r="E29" s="109">
        <v>1.29</v>
      </c>
      <c r="F29" s="109">
        <v>1.29</v>
      </c>
      <c r="G29" s="109">
        <v>0</v>
      </c>
      <c r="H29" s="109">
        <v>1.29</v>
      </c>
      <c r="I29" s="109">
        <v>0</v>
      </c>
    </row>
    <row r="30" spans="1:9" s="13" customFormat="1" ht="20.100000000000001" customHeight="1">
      <c r="A30" s="107"/>
      <c r="B30" s="108"/>
      <c r="C30" s="108" t="s">
        <v>219</v>
      </c>
      <c r="D30" s="111" t="s">
        <v>218</v>
      </c>
      <c r="E30" s="109">
        <f>SUM(E31:E43)</f>
        <v>448.35000000000008</v>
      </c>
      <c r="F30" s="109">
        <f>SUM(F31:F43)</f>
        <v>448.35000000000008</v>
      </c>
      <c r="G30" s="109">
        <f>SUM(G31:G43)</f>
        <v>433.1400000000001</v>
      </c>
      <c r="H30" s="109">
        <f>SUM(H31:H43)</f>
        <v>15.21</v>
      </c>
      <c r="I30" s="109">
        <f>SUM(I31:I43)</f>
        <v>0</v>
      </c>
    </row>
    <row r="31" spans="1:9" s="13" customFormat="1" ht="20.100000000000001" customHeight="1">
      <c r="A31" s="107" t="s">
        <v>292</v>
      </c>
      <c r="B31" s="108" t="s">
        <v>293</v>
      </c>
      <c r="C31" s="108" t="s">
        <v>294</v>
      </c>
      <c r="D31" s="111" t="s">
        <v>220</v>
      </c>
      <c r="E31" s="109">
        <v>188.27</v>
      </c>
      <c r="F31" s="109">
        <v>188.27</v>
      </c>
      <c r="G31" s="109">
        <v>188.27</v>
      </c>
      <c r="H31" s="109">
        <v>0</v>
      </c>
      <c r="I31" s="109">
        <v>0</v>
      </c>
    </row>
    <row r="32" spans="1:9" ht="20.100000000000001" customHeight="1">
      <c r="A32" s="107" t="s">
        <v>292</v>
      </c>
      <c r="B32" s="108" t="s">
        <v>293</v>
      </c>
      <c r="C32" s="108" t="s">
        <v>294</v>
      </c>
      <c r="D32" s="111" t="s">
        <v>210</v>
      </c>
      <c r="E32" s="109">
        <v>11.39</v>
      </c>
      <c r="F32" s="109">
        <v>11.39</v>
      </c>
      <c r="G32" s="109">
        <v>11.39</v>
      </c>
      <c r="H32" s="109">
        <v>0</v>
      </c>
      <c r="I32" s="109">
        <v>0</v>
      </c>
    </row>
    <row r="33" spans="1:9" ht="20.100000000000001" customHeight="1">
      <c r="A33" s="107" t="s">
        <v>292</v>
      </c>
      <c r="B33" s="108" t="s">
        <v>293</v>
      </c>
      <c r="C33" s="108" t="s">
        <v>294</v>
      </c>
      <c r="D33" s="111" t="s">
        <v>223</v>
      </c>
      <c r="E33" s="109">
        <v>0.91</v>
      </c>
      <c r="F33" s="109">
        <v>0.91</v>
      </c>
      <c r="G33" s="109">
        <v>0.91</v>
      </c>
      <c r="H33" s="109">
        <v>0</v>
      </c>
      <c r="I33" s="109">
        <v>0</v>
      </c>
    </row>
    <row r="34" spans="1:9" ht="20.100000000000001" customHeight="1">
      <c r="A34" s="107" t="s">
        <v>292</v>
      </c>
      <c r="B34" s="108" t="s">
        <v>293</v>
      </c>
      <c r="C34" s="108" t="s">
        <v>294</v>
      </c>
      <c r="D34" s="111" t="s">
        <v>213</v>
      </c>
      <c r="E34" s="109">
        <v>15.21</v>
      </c>
      <c r="F34" s="109">
        <v>15.21</v>
      </c>
      <c r="G34" s="109">
        <v>0</v>
      </c>
      <c r="H34" s="109">
        <v>15.21</v>
      </c>
      <c r="I34" s="109">
        <v>0</v>
      </c>
    </row>
    <row r="35" spans="1:9" ht="20.100000000000001" customHeight="1">
      <c r="A35" s="107" t="s">
        <v>292</v>
      </c>
      <c r="B35" s="108" t="s">
        <v>293</v>
      </c>
      <c r="C35" s="108" t="s">
        <v>294</v>
      </c>
      <c r="D35" s="111" t="s">
        <v>211</v>
      </c>
      <c r="E35" s="109">
        <v>5.7</v>
      </c>
      <c r="F35" s="109">
        <v>5.7</v>
      </c>
      <c r="G35" s="109">
        <v>5.7</v>
      </c>
      <c r="H35" s="109">
        <v>0</v>
      </c>
      <c r="I35" s="109">
        <v>0</v>
      </c>
    </row>
    <row r="36" spans="1:9" ht="20.100000000000001" customHeight="1">
      <c r="A36" s="107" t="s">
        <v>292</v>
      </c>
      <c r="B36" s="108" t="s">
        <v>293</v>
      </c>
      <c r="C36" s="108" t="s">
        <v>294</v>
      </c>
      <c r="D36" s="111" t="s">
        <v>204</v>
      </c>
      <c r="E36" s="109">
        <v>23.73</v>
      </c>
      <c r="F36" s="109">
        <v>23.73</v>
      </c>
      <c r="G36" s="109">
        <v>23.73</v>
      </c>
      <c r="H36" s="109">
        <v>0</v>
      </c>
      <c r="I36" s="109">
        <v>0</v>
      </c>
    </row>
    <row r="37" spans="1:9" ht="20.100000000000001" customHeight="1">
      <c r="A37" s="107" t="s">
        <v>292</v>
      </c>
      <c r="B37" s="108" t="s">
        <v>293</v>
      </c>
      <c r="C37" s="108" t="s">
        <v>294</v>
      </c>
      <c r="D37" s="111" t="s">
        <v>207</v>
      </c>
      <c r="E37" s="109">
        <v>60.48</v>
      </c>
      <c r="F37" s="109">
        <v>60.48</v>
      </c>
      <c r="G37" s="109">
        <v>60.48</v>
      </c>
      <c r="H37" s="109">
        <v>0</v>
      </c>
      <c r="I37" s="109">
        <v>0</v>
      </c>
    </row>
    <row r="38" spans="1:9" ht="20.100000000000001" customHeight="1">
      <c r="A38" s="107" t="s">
        <v>292</v>
      </c>
      <c r="B38" s="108" t="s">
        <v>293</v>
      </c>
      <c r="C38" s="108" t="s">
        <v>294</v>
      </c>
      <c r="D38" s="111" t="s">
        <v>206</v>
      </c>
      <c r="E38" s="109">
        <v>23.73</v>
      </c>
      <c r="F38" s="109">
        <v>23.73</v>
      </c>
      <c r="G38" s="109">
        <v>23.73</v>
      </c>
      <c r="H38" s="109">
        <v>0</v>
      </c>
      <c r="I38" s="109">
        <v>0</v>
      </c>
    </row>
    <row r="39" spans="1:9" ht="20.100000000000001" customHeight="1">
      <c r="A39" s="107" t="s">
        <v>292</v>
      </c>
      <c r="B39" s="108" t="s">
        <v>293</v>
      </c>
      <c r="C39" s="108" t="s">
        <v>294</v>
      </c>
      <c r="D39" s="111" t="s">
        <v>209</v>
      </c>
      <c r="E39" s="109">
        <v>11.22</v>
      </c>
      <c r="F39" s="109">
        <v>11.22</v>
      </c>
      <c r="G39" s="109">
        <v>11.22</v>
      </c>
      <c r="H39" s="109">
        <v>0</v>
      </c>
      <c r="I39" s="109">
        <v>0</v>
      </c>
    </row>
    <row r="40" spans="1:9" ht="20.100000000000001" customHeight="1">
      <c r="A40" s="107" t="s">
        <v>292</v>
      </c>
      <c r="B40" s="108" t="s">
        <v>293</v>
      </c>
      <c r="C40" s="108" t="s">
        <v>294</v>
      </c>
      <c r="D40" s="111" t="s">
        <v>221</v>
      </c>
      <c r="E40" s="109">
        <v>66.92</v>
      </c>
      <c r="F40" s="109">
        <v>66.92</v>
      </c>
      <c r="G40" s="109">
        <v>66.92</v>
      </c>
      <c r="H40" s="109">
        <v>0</v>
      </c>
      <c r="I40" s="109">
        <v>0</v>
      </c>
    </row>
    <row r="41" spans="1:9" ht="20.100000000000001" customHeight="1">
      <c r="A41" s="107" t="s">
        <v>292</v>
      </c>
      <c r="B41" s="108" t="s">
        <v>293</v>
      </c>
      <c r="C41" s="108" t="s">
        <v>294</v>
      </c>
      <c r="D41" s="111" t="s">
        <v>208</v>
      </c>
      <c r="E41" s="109">
        <v>4.8600000000000003</v>
      </c>
      <c r="F41" s="109">
        <v>4.8600000000000003</v>
      </c>
      <c r="G41" s="109">
        <v>4.8600000000000003</v>
      </c>
      <c r="H41" s="109">
        <v>0</v>
      </c>
      <c r="I41" s="109">
        <v>0</v>
      </c>
    </row>
    <row r="42" spans="1:9" ht="20.100000000000001" customHeight="1">
      <c r="A42" s="107" t="s">
        <v>292</v>
      </c>
      <c r="B42" s="108" t="s">
        <v>293</v>
      </c>
      <c r="C42" s="108" t="s">
        <v>294</v>
      </c>
      <c r="D42" s="111" t="s">
        <v>222</v>
      </c>
      <c r="E42" s="109">
        <v>28.67</v>
      </c>
      <c r="F42" s="109">
        <v>28.67</v>
      </c>
      <c r="G42" s="109">
        <v>28.67</v>
      </c>
      <c r="H42" s="109">
        <v>0</v>
      </c>
      <c r="I42" s="109">
        <v>0</v>
      </c>
    </row>
    <row r="43" spans="1:9" ht="20.100000000000001" customHeight="1">
      <c r="A43" s="107" t="s">
        <v>292</v>
      </c>
      <c r="B43" s="108" t="s">
        <v>293</v>
      </c>
      <c r="C43" s="108" t="s">
        <v>294</v>
      </c>
      <c r="D43" s="111" t="s">
        <v>205</v>
      </c>
      <c r="E43" s="109">
        <v>7.26</v>
      </c>
      <c r="F43" s="109">
        <v>7.26</v>
      </c>
      <c r="G43" s="109">
        <v>7.26</v>
      </c>
      <c r="H43" s="109">
        <v>0</v>
      </c>
      <c r="I43" s="109">
        <v>0</v>
      </c>
    </row>
    <row r="44" spans="1:9" ht="20.100000000000001" customHeight="1">
      <c r="A44" s="107"/>
      <c r="B44" s="108" t="s">
        <v>226</v>
      </c>
      <c r="C44" s="108"/>
      <c r="D44" s="111" t="s">
        <v>224</v>
      </c>
      <c r="E44" s="109">
        <f>E45+E49+E71+E96</f>
        <v>12744.34</v>
      </c>
      <c r="F44" s="109">
        <f>F45+F49+F71+F96</f>
        <v>11863.330000000002</v>
      </c>
      <c r="G44" s="109">
        <f>G45+G49+G71+G96</f>
        <v>10816.57</v>
      </c>
      <c r="H44" s="109">
        <f>H45+H49+H71+H96</f>
        <v>1046.7599999999998</v>
      </c>
      <c r="I44" s="109">
        <f>I45+I49+I71+I96</f>
        <v>881.01</v>
      </c>
    </row>
    <row r="45" spans="1:9" ht="20.100000000000001" customHeight="1">
      <c r="A45" s="107"/>
      <c r="B45" s="108"/>
      <c r="C45" s="108" t="s">
        <v>202</v>
      </c>
      <c r="D45" s="111" t="s">
        <v>225</v>
      </c>
      <c r="E45" s="109">
        <f>SUM(E46:E48)</f>
        <v>360.57</v>
      </c>
      <c r="F45" s="109">
        <f>SUM(F46:F48)</f>
        <v>0</v>
      </c>
      <c r="G45" s="109">
        <f>SUM(G46:G48)</f>
        <v>0</v>
      </c>
      <c r="H45" s="109">
        <f>SUM(H46:H48)</f>
        <v>0</v>
      </c>
      <c r="I45" s="109">
        <f>SUM(I46:I48)</f>
        <v>360.57</v>
      </c>
    </row>
    <row r="46" spans="1:9" ht="20.100000000000001" customHeight="1">
      <c r="A46" s="107" t="s">
        <v>292</v>
      </c>
      <c r="B46" s="108" t="s">
        <v>295</v>
      </c>
      <c r="C46" s="108" t="s">
        <v>293</v>
      </c>
      <c r="D46" s="111" t="s">
        <v>229</v>
      </c>
      <c r="E46" s="109">
        <v>276</v>
      </c>
      <c r="F46" s="109">
        <v>0</v>
      </c>
      <c r="G46" s="109">
        <v>0</v>
      </c>
      <c r="H46" s="109">
        <v>0</v>
      </c>
      <c r="I46" s="109">
        <v>276</v>
      </c>
    </row>
    <row r="47" spans="1:9" ht="20.100000000000001" customHeight="1">
      <c r="A47" s="107" t="s">
        <v>292</v>
      </c>
      <c r="B47" s="108" t="s">
        <v>295</v>
      </c>
      <c r="C47" s="108" t="s">
        <v>293</v>
      </c>
      <c r="D47" s="111" t="s">
        <v>227</v>
      </c>
      <c r="E47" s="109">
        <v>3.57</v>
      </c>
      <c r="F47" s="109">
        <v>0</v>
      </c>
      <c r="G47" s="109">
        <v>0</v>
      </c>
      <c r="H47" s="109">
        <v>0</v>
      </c>
      <c r="I47" s="109">
        <v>3.57</v>
      </c>
    </row>
    <row r="48" spans="1:9" ht="20.100000000000001" customHeight="1">
      <c r="A48" s="107" t="s">
        <v>292</v>
      </c>
      <c r="B48" s="108" t="s">
        <v>295</v>
      </c>
      <c r="C48" s="108" t="s">
        <v>293</v>
      </c>
      <c r="D48" s="111" t="s">
        <v>228</v>
      </c>
      <c r="E48" s="109">
        <v>81</v>
      </c>
      <c r="F48" s="109">
        <v>0</v>
      </c>
      <c r="G48" s="109">
        <v>0</v>
      </c>
      <c r="H48" s="109">
        <v>0</v>
      </c>
      <c r="I48" s="109">
        <v>81</v>
      </c>
    </row>
    <row r="49" spans="1:9" ht="20.100000000000001" customHeight="1">
      <c r="A49" s="107"/>
      <c r="B49" s="108"/>
      <c r="C49" s="108" t="s">
        <v>226</v>
      </c>
      <c r="D49" s="111" t="s">
        <v>230</v>
      </c>
      <c r="E49" s="109">
        <f>SUM(E50:E70)</f>
        <v>5565.4800000000005</v>
      </c>
      <c r="F49" s="109">
        <f>SUM(F50:F70)</f>
        <v>5461.2300000000005</v>
      </c>
      <c r="G49" s="109">
        <f>SUM(G50:G70)</f>
        <v>4966.55</v>
      </c>
      <c r="H49" s="109">
        <f>SUM(H50:H70)</f>
        <v>494.67999999999995</v>
      </c>
      <c r="I49" s="109">
        <f>SUM(I50:I70)</f>
        <v>104.25</v>
      </c>
    </row>
    <row r="50" spans="1:9" ht="20.100000000000001" customHeight="1">
      <c r="A50" s="107" t="s">
        <v>292</v>
      </c>
      <c r="B50" s="108" t="s">
        <v>295</v>
      </c>
      <c r="C50" s="108" t="s">
        <v>295</v>
      </c>
      <c r="D50" s="111" t="s">
        <v>238</v>
      </c>
      <c r="E50" s="109">
        <v>23.64</v>
      </c>
      <c r="F50" s="109">
        <v>0</v>
      </c>
      <c r="G50" s="109">
        <v>0</v>
      </c>
      <c r="H50" s="109">
        <v>0</v>
      </c>
      <c r="I50" s="109">
        <v>23.64</v>
      </c>
    </row>
    <row r="51" spans="1:9" ht="20.100000000000001" customHeight="1">
      <c r="A51" s="107" t="s">
        <v>292</v>
      </c>
      <c r="B51" s="108" t="s">
        <v>295</v>
      </c>
      <c r="C51" s="108" t="s">
        <v>295</v>
      </c>
      <c r="D51" s="111" t="s">
        <v>205</v>
      </c>
      <c r="E51" s="109">
        <v>85.47</v>
      </c>
      <c r="F51" s="109">
        <v>85.47</v>
      </c>
      <c r="G51" s="109">
        <v>85.47</v>
      </c>
      <c r="H51" s="109">
        <v>0</v>
      </c>
      <c r="I51" s="109">
        <v>0</v>
      </c>
    </row>
    <row r="52" spans="1:9" ht="20.100000000000001" customHeight="1">
      <c r="A52" s="107" t="s">
        <v>292</v>
      </c>
      <c r="B52" s="108" t="s">
        <v>295</v>
      </c>
      <c r="C52" s="108" t="s">
        <v>295</v>
      </c>
      <c r="D52" s="111" t="s">
        <v>234</v>
      </c>
      <c r="E52" s="109">
        <v>17</v>
      </c>
      <c r="F52" s="109">
        <v>0</v>
      </c>
      <c r="G52" s="109">
        <v>0</v>
      </c>
      <c r="H52" s="109">
        <v>0</v>
      </c>
      <c r="I52" s="109">
        <v>17</v>
      </c>
    </row>
    <row r="53" spans="1:9" ht="20.100000000000001" customHeight="1">
      <c r="A53" s="107" t="s">
        <v>292</v>
      </c>
      <c r="B53" s="108" t="s">
        <v>295</v>
      </c>
      <c r="C53" s="108" t="s">
        <v>295</v>
      </c>
      <c r="D53" s="111" t="s">
        <v>209</v>
      </c>
      <c r="E53" s="109">
        <v>106.93</v>
      </c>
      <c r="F53" s="109">
        <v>106.93</v>
      </c>
      <c r="G53" s="109">
        <v>106.93</v>
      </c>
      <c r="H53" s="109">
        <v>0</v>
      </c>
      <c r="I53" s="109">
        <v>0</v>
      </c>
    </row>
    <row r="54" spans="1:9" ht="20.100000000000001" customHeight="1">
      <c r="A54" s="107" t="s">
        <v>292</v>
      </c>
      <c r="B54" s="108" t="s">
        <v>295</v>
      </c>
      <c r="C54" s="108" t="s">
        <v>295</v>
      </c>
      <c r="D54" s="111" t="s">
        <v>237</v>
      </c>
      <c r="E54" s="109">
        <v>18.61</v>
      </c>
      <c r="F54" s="109">
        <v>0</v>
      </c>
      <c r="G54" s="109">
        <v>0</v>
      </c>
      <c r="H54" s="109">
        <v>0</v>
      </c>
      <c r="I54" s="109">
        <v>18.61</v>
      </c>
    </row>
    <row r="55" spans="1:9" ht="20.100000000000001" customHeight="1">
      <c r="A55" s="107" t="s">
        <v>292</v>
      </c>
      <c r="B55" s="108" t="s">
        <v>295</v>
      </c>
      <c r="C55" s="108" t="s">
        <v>295</v>
      </c>
      <c r="D55" s="111" t="s">
        <v>221</v>
      </c>
      <c r="E55" s="109">
        <v>792.72</v>
      </c>
      <c r="F55" s="109">
        <v>792.72</v>
      </c>
      <c r="G55" s="109">
        <v>792.72</v>
      </c>
      <c r="H55" s="109">
        <v>0</v>
      </c>
      <c r="I55" s="109">
        <v>0</v>
      </c>
    </row>
    <row r="56" spans="1:9" ht="20.100000000000001" customHeight="1">
      <c r="A56" s="107" t="s">
        <v>292</v>
      </c>
      <c r="B56" s="108" t="s">
        <v>295</v>
      </c>
      <c r="C56" s="108" t="s">
        <v>295</v>
      </c>
      <c r="D56" s="111" t="s">
        <v>207</v>
      </c>
      <c r="E56" s="109">
        <v>800.64</v>
      </c>
      <c r="F56" s="109">
        <v>800.64</v>
      </c>
      <c r="G56" s="109">
        <v>800.64</v>
      </c>
      <c r="H56" s="109">
        <v>0</v>
      </c>
      <c r="I56" s="109">
        <v>0</v>
      </c>
    </row>
    <row r="57" spans="1:9" ht="20.100000000000001" customHeight="1">
      <c r="A57" s="107" t="s">
        <v>292</v>
      </c>
      <c r="B57" s="108" t="s">
        <v>295</v>
      </c>
      <c r="C57" s="108" t="s">
        <v>295</v>
      </c>
      <c r="D57" s="111" t="s">
        <v>211</v>
      </c>
      <c r="E57" s="109">
        <v>63.68</v>
      </c>
      <c r="F57" s="109">
        <v>63.68</v>
      </c>
      <c r="G57" s="109">
        <v>63.68</v>
      </c>
      <c r="H57" s="109">
        <v>0</v>
      </c>
      <c r="I57" s="109">
        <v>0</v>
      </c>
    </row>
    <row r="58" spans="1:9" ht="20.100000000000001" customHeight="1">
      <c r="A58" s="107" t="s">
        <v>292</v>
      </c>
      <c r="B58" s="108" t="s">
        <v>295</v>
      </c>
      <c r="C58" s="108" t="s">
        <v>295</v>
      </c>
      <c r="D58" s="111" t="s">
        <v>210</v>
      </c>
      <c r="E58" s="109">
        <v>127.34</v>
      </c>
      <c r="F58" s="109">
        <v>127.34</v>
      </c>
      <c r="G58" s="109">
        <v>127.34</v>
      </c>
      <c r="H58" s="109">
        <v>0</v>
      </c>
      <c r="I58" s="109">
        <v>0</v>
      </c>
    </row>
    <row r="59" spans="1:9" ht="20.100000000000001" customHeight="1">
      <c r="A59" s="107" t="s">
        <v>292</v>
      </c>
      <c r="B59" s="108" t="s">
        <v>295</v>
      </c>
      <c r="C59" s="108" t="s">
        <v>295</v>
      </c>
      <c r="D59" s="111" t="s">
        <v>233</v>
      </c>
      <c r="E59" s="109">
        <v>15</v>
      </c>
      <c r="F59" s="109">
        <v>0</v>
      </c>
      <c r="G59" s="109">
        <v>0</v>
      </c>
      <c r="H59" s="109">
        <v>0</v>
      </c>
      <c r="I59" s="109">
        <v>15</v>
      </c>
    </row>
    <row r="60" spans="1:9" ht="20.100000000000001" customHeight="1">
      <c r="A60" s="107" t="s">
        <v>292</v>
      </c>
      <c r="B60" s="108" t="s">
        <v>295</v>
      </c>
      <c r="C60" s="108" t="s">
        <v>295</v>
      </c>
      <c r="D60" s="111" t="s">
        <v>222</v>
      </c>
      <c r="E60" s="109">
        <v>343.41</v>
      </c>
      <c r="F60" s="109">
        <v>343.41</v>
      </c>
      <c r="G60" s="109">
        <v>343.41</v>
      </c>
      <c r="H60" s="109">
        <v>0</v>
      </c>
      <c r="I60" s="109">
        <v>0</v>
      </c>
    </row>
    <row r="61" spans="1:9" ht="20.100000000000001" customHeight="1">
      <c r="A61" s="107" t="s">
        <v>292</v>
      </c>
      <c r="B61" s="108" t="s">
        <v>295</v>
      </c>
      <c r="C61" s="108" t="s">
        <v>295</v>
      </c>
      <c r="D61" s="111" t="s">
        <v>223</v>
      </c>
      <c r="E61" s="109">
        <v>32.79</v>
      </c>
      <c r="F61" s="109">
        <v>32.79</v>
      </c>
      <c r="G61" s="109">
        <v>32.79</v>
      </c>
      <c r="H61" s="109">
        <v>0</v>
      </c>
      <c r="I61" s="109">
        <v>0</v>
      </c>
    </row>
    <row r="62" spans="1:9" ht="20.100000000000001" customHeight="1">
      <c r="A62" s="107" t="s">
        <v>292</v>
      </c>
      <c r="B62" s="108" t="s">
        <v>295</v>
      </c>
      <c r="C62" s="108" t="s">
        <v>295</v>
      </c>
      <c r="D62" s="111" t="s">
        <v>232</v>
      </c>
      <c r="E62" s="109">
        <v>486.4</v>
      </c>
      <c r="F62" s="109">
        <v>486.4</v>
      </c>
      <c r="G62" s="109">
        <v>0</v>
      </c>
      <c r="H62" s="109">
        <v>486.4</v>
      </c>
      <c r="I62" s="109">
        <v>0</v>
      </c>
    </row>
    <row r="63" spans="1:9" ht="20.100000000000001" customHeight="1">
      <c r="A63" s="107" t="s">
        <v>292</v>
      </c>
      <c r="B63" s="108" t="s">
        <v>295</v>
      </c>
      <c r="C63" s="108" t="s">
        <v>295</v>
      </c>
      <c r="D63" s="111" t="s">
        <v>235</v>
      </c>
      <c r="E63" s="109">
        <v>20</v>
      </c>
      <c r="F63" s="109">
        <v>0</v>
      </c>
      <c r="G63" s="109">
        <v>0</v>
      </c>
      <c r="H63" s="109">
        <v>0</v>
      </c>
      <c r="I63" s="109">
        <v>20</v>
      </c>
    </row>
    <row r="64" spans="1:9" ht="20.100000000000001" customHeight="1">
      <c r="A64" s="107" t="s">
        <v>292</v>
      </c>
      <c r="B64" s="108" t="s">
        <v>295</v>
      </c>
      <c r="C64" s="108" t="s">
        <v>295</v>
      </c>
      <c r="D64" s="111" t="s">
        <v>208</v>
      </c>
      <c r="E64" s="109">
        <v>62.44</v>
      </c>
      <c r="F64" s="109">
        <v>62.44</v>
      </c>
      <c r="G64" s="109">
        <v>62.44</v>
      </c>
      <c r="H64" s="109">
        <v>0</v>
      </c>
      <c r="I64" s="109">
        <v>0</v>
      </c>
    </row>
    <row r="65" spans="1:9" ht="20.100000000000001" customHeight="1">
      <c r="A65" s="107" t="s">
        <v>292</v>
      </c>
      <c r="B65" s="108" t="s">
        <v>295</v>
      </c>
      <c r="C65" s="108" t="s">
        <v>295</v>
      </c>
      <c r="D65" s="111" t="s">
        <v>206</v>
      </c>
      <c r="E65" s="109">
        <v>265.32</v>
      </c>
      <c r="F65" s="109">
        <v>265.32</v>
      </c>
      <c r="G65" s="109">
        <v>265.32</v>
      </c>
      <c r="H65" s="109">
        <v>0</v>
      </c>
      <c r="I65" s="109">
        <v>0</v>
      </c>
    </row>
    <row r="66" spans="1:9" ht="20.100000000000001" customHeight="1">
      <c r="A66" s="107" t="s">
        <v>292</v>
      </c>
      <c r="B66" s="108" t="s">
        <v>295</v>
      </c>
      <c r="C66" s="108" t="s">
        <v>295</v>
      </c>
      <c r="D66" s="111" t="s">
        <v>231</v>
      </c>
      <c r="E66" s="109">
        <v>5.72</v>
      </c>
      <c r="F66" s="109">
        <v>5.72</v>
      </c>
      <c r="G66" s="109">
        <v>5.72</v>
      </c>
      <c r="H66" s="109">
        <v>0</v>
      </c>
      <c r="I66" s="109">
        <v>0</v>
      </c>
    </row>
    <row r="67" spans="1:9" ht="20.100000000000001" customHeight="1">
      <c r="A67" s="107" t="s">
        <v>292</v>
      </c>
      <c r="B67" s="108" t="s">
        <v>295</v>
      </c>
      <c r="C67" s="108" t="s">
        <v>295</v>
      </c>
      <c r="D67" s="111" t="s">
        <v>204</v>
      </c>
      <c r="E67" s="109">
        <v>265.32</v>
      </c>
      <c r="F67" s="109">
        <v>265.32</v>
      </c>
      <c r="G67" s="109">
        <v>265.32</v>
      </c>
      <c r="H67" s="109">
        <v>0</v>
      </c>
      <c r="I67" s="109">
        <v>0</v>
      </c>
    </row>
    <row r="68" spans="1:9" ht="20.100000000000001" customHeight="1">
      <c r="A68" s="107" t="s">
        <v>292</v>
      </c>
      <c r="B68" s="108" t="s">
        <v>295</v>
      </c>
      <c r="C68" s="108" t="s">
        <v>295</v>
      </c>
      <c r="D68" s="111" t="s">
        <v>220</v>
      </c>
      <c r="E68" s="109">
        <v>2014.77</v>
      </c>
      <c r="F68" s="109">
        <v>2014.77</v>
      </c>
      <c r="G68" s="109">
        <v>2014.77</v>
      </c>
      <c r="H68" s="109">
        <v>0</v>
      </c>
      <c r="I68" s="109">
        <v>0</v>
      </c>
    </row>
    <row r="69" spans="1:9" ht="20.100000000000001" customHeight="1">
      <c r="A69" s="107" t="s">
        <v>292</v>
      </c>
      <c r="B69" s="108" t="s">
        <v>295</v>
      </c>
      <c r="C69" s="108" t="s">
        <v>295</v>
      </c>
      <c r="D69" s="111" t="s">
        <v>213</v>
      </c>
      <c r="E69" s="109">
        <v>8.2799999999999994</v>
      </c>
      <c r="F69" s="109">
        <v>8.2799999999999994</v>
      </c>
      <c r="G69" s="109">
        <v>0</v>
      </c>
      <c r="H69" s="109">
        <v>8.2799999999999994</v>
      </c>
      <c r="I69" s="109">
        <v>0</v>
      </c>
    </row>
    <row r="70" spans="1:9" ht="20.100000000000001" customHeight="1">
      <c r="A70" s="107" t="s">
        <v>292</v>
      </c>
      <c r="B70" s="108" t="s">
        <v>295</v>
      </c>
      <c r="C70" s="108" t="s">
        <v>295</v>
      </c>
      <c r="D70" s="111" t="s">
        <v>236</v>
      </c>
      <c r="E70" s="109">
        <v>10</v>
      </c>
      <c r="F70" s="109">
        <v>0</v>
      </c>
      <c r="G70" s="109">
        <v>0</v>
      </c>
      <c r="H70" s="109">
        <v>0</v>
      </c>
      <c r="I70" s="109">
        <v>10</v>
      </c>
    </row>
    <row r="71" spans="1:9" ht="20.100000000000001" customHeight="1">
      <c r="A71" s="107"/>
      <c r="B71" s="108"/>
      <c r="C71" s="108" t="s">
        <v>219</v>
      </c>
      <c r="D71" s="111" t="s">
        <v>239</v>
      </c>
      <c r="E71" s="109">
        <f>SUM(E72:E95)</f>
        <v>4274.93</v>
      </c>
      <c r="F71" s="109">
        <f>SUM(F72:F95)</f>
        <v>4036.3100000000004</v>
      </c>
      <c r="G71" s="109">
        <f>SUM(G72:G95)</f>
        <v>3787.13</v>
      </c>
      <c r="H71" s="109">
        <f>SUM(H72:H95)</f>
        <v>249.18</v>
      </c>
      <c r="I71" s="109">
        <f>SUM(I72:I95)</f>
        <v>238.61999999999998</v>
      </c>
    </row>
    <row r="72" spans="1:9" ht="20.100000000000001" customHeight="1">
      <c r="A72" s="107" t="s">
        <v>292</v>
      </c>
      <c r="B72" s="108" t="s">
        <v>295</v>
      </c>
      <c r="C72" s="108" t="s">
        <v>294</v>
      </c>
      <c r="D72" s="111" t="s">
        <v>231</v>
      </c>
      <c r="E72" s="109">
        <v>14.01</v>
      </c>
      <c r="F72" s="109">
        <v>14.01</v>
      </c>
      <c r="G72" s="109">
        <v>14.01</v>
      </c>
      <c r="H72" s="109">
        <v>0</v>
      </c>
      <c r="I72" s="109">
        <v>0</v>
      </c>
    </row>
    <row r="73" spans="1:9" ht="20.100000000000001" customHeight="1">
      <c r="A73" s="107" t="s">
        <v>292</v>
      </c>
      <c r="B73" s="108" t="s">
        <v>295</v>
      </c>
      <c r="C73" s="108" t="s">
        <v>294</v>
      </c>
      <c r="D73" s="111" t="s">
        <v>208</v>
      </c>
      <c r="E73" s="109">
        <v>49.36</v>
      </c>
      <c r="F73" s="109">
        <v>49.36</v>
      </c>
      <c r="G73" s="109">
        <v>49.36</v>
      </c>
      <c r="H73" s="109">
        <v>0</v>
      </c>
      <c r="I73" s="109">
        <v>0</v>
      </c>
    </row>
    <row r="74" spans="1:9" ht="20.100000000000001" customHeight="1">
      <c r="A74" s="107" t="s">
        <v>292</v>
      </c>
      <c r="B74" s="108" t="s">
        <v>295</v>
      </c>
      <c r="C74" s="108" t="s">
        <v>294</v>
      </c>
      <c r="D74" s="111" t="s">
        <v>241</v>
      </c>
      <c r="E74" s="109">
        <v>0.22</v>
      </c>
      <c r="F74" s="109">
        <v>0.22</v>
      </c>
      <c r="G74" s="109">
        <v>0.22</v>
      </c>
      <c r="H74" s="109">
        <v>0</v>
      </c>
      <c r="I74" s="109">
        <v>0</v>
      </c>
    </row>
    <row r="75" spans="1:9" ht="20.100000000000001" customHeight="1">
      <c r="A75" s="107" t="s">
        <v>292</v>
      </c>
      <c r="B75" s="108" t="s">
        <v>295</v>
      </c>
      <c r="C75" s="108" t="s">
        <v>294</v>
      </c>
      <c r="D75" s="111" t="s">
        <v>207</v>
      </c>
      <c r="E75" s="109">
        <v>558.72</v>
      </c>
      <c r="F75" s="109">
        <v>558.72</v>
      </c>
      <c r="G75" s="109">
        <v>558.72</v>
      </c>
      <c r="H75" s="109">
        <v>0</v>
      </c>
      <c r="I75" s="109">
        <v>0</v>
      </c>
    </row>
    <row r="76" spans="1:9" ht="20.100000000000001" customHeight="1">
      <c r="A76" s="107" t="s">
        <v>292</v>
      </c>
      <c r="B76" s="108" t="s">
        <v>295</v>
      </c>
      <c r="C76" s="108" t="s">
        <v>294</v>
      </c>
      <c r="D76" s="111" t="s">
        <v>210</v>
      </c>
      <c r="E76" s="109">
        <v>97.3</v>
      </c>
      <c r="F76" s="109">
        <v>97.3</v>
      </c>
      <c r="G76" s="109">
        <v>97.3</v>
      </c>
      <c r="H76" s="109">
        <v>0</v>
      </c>
      <c r="I76" s="109">
        <v>0</v>
      </c>
    </row>
    <row r="77" spans="1:9" ht="20.100000000000001" customHeight="1">
      <c r="A77" s="107" t="s">
        <v>292</v>
      </c>
      <c r="B77" s="108" t="s">
        <v>295</v>
      </c>
      <c r="C77" s="108" t="s">
        <v>294</v>
      </c>
      <c r="D77" s="111" t="s">
        <v>245</v>
      </c>
      <c r="E77" s="109">
        <v>60</v>
      </c>
      <c r="F77" s="109">
        <v>0</v>
      </c>
      <c r="G77" s="109">
        <v>0</v>
      </c>
      <c r="H77" s="109">
        <v>0</v>
      </c>
      <c r="I77" s="109">
        <v>60</v>
      </c>
    </row>
    <row r="78" spans="1:9" ht="20.100000000000001" customHeight="1">
      <c r="A78" s="107" t="s">
        <v>292</v>
      </c>
      <c r="B78" s="108" t="s">
        <v>295</v>
      </c>
      <c r="C78" s="108" t="s">
        <v>294</v>
      </c>
      <c r="D78" s="111" t="s">
        <v>232</v>
      </c>
      <c r="E78" s="109">
        <v>249.18</v>
      </c>
      <c r="F78" s="109">
        <v>249.18</v>
      </c>
      <c r="G78" s="109">
        <v>0</v>
      </c>
      <c r="H78" s="109">
        <v>249.18</v>
      </c>
      <c r="I78" s="109">
        <v>0</v>
      </c>
    </row>
    <row r="79" spans="1:9" ht="20.100000000000001" customHeight="1">
      <c r="A79" s="107" t="s">
        <v>292</v>
      </c>
      <c r="B79" s="108" t="s">
        <v>295</v>
      </c>
      <c r="C79" s="108" t="s">
        <v>294</v>
      </c>
      <c r="D79" s="111" t="s">
        <v>242</v>
      </c>
      <c r="E79" s="109">
        <v>0.65</v>
      </c>
      <c r="F79" s="109">
        <v>0.65</v>
      </c>
      <c r="G79" s="109">
        <v>0.65</v>
      </c>
      <c r="H79" s="109">
        <v>0</v>
      </c>
      <c r="I79" s="109">
        <v>0</v>
      </c>
    </row>
    <row r="80" spans="1:9" ht="20.100000000000001" customHeight="1">
      <c r="A80" s="107" t="s">
        <v>292</v>
      </c>
      <c r="B80" s="108" t="s">
        <v>295</v>
      </c>
      <c r="C80" s="108" t="s">
        <v>294</v>
      </c>
      <c r="D80" s="111" t="s">
        <v>206</v>
      </c>
      <c r="E80" s="109">
        <v>202.69</v>
      </c>
      <c r="F80" s="109">
        <v>202.69</v>
      </c>
      <c r="G80" s="109">
        <v>202.69</v>
      </c>
      <c r="H80" s="109">
        <v>0</v>
      </c>
      <c r="I80" s="109">
        <v>0</v>
      </c>
    </row>
    <row r="81" spans="1:9" ht="20.100000000000001" customHeight="1">
      <c r="A81" s="107" t="s">
        <v>292</v>
      </c>
      <c r="B81" s="108" t="s">
        <v>295</v>
      </c>
      <c r="C81" s="108" t="s">
        <v>294</v>
      </c>
      <c r="D81" s="111" t="s">
        <v>247</v>
      </c>
      <c r="E81" s="109">
        <v>9.8000000000000007</v>
      </c>
      <c r="F81" s="109">
        <v>0</v>
      </c>
      <c r="G81" s="109">
        <v>0</v>
      </c>
      <c r="H81" s="109">
        <v>0</v>
      </c>
      <c r="I81" s="109">
        <v>9.8000000000000007</v>
      </c>
    </row>
    <row r="82" spans="1:9" ht="20.100000000000001" customHeight="1">
      <c r="A82" s="107" t="s">
        <v>292</v>
      </c>
      <c r="B82" s="108" t="s">
        <v>295</v>
      </c>
      <c r="C82" s="108" t="s">
        <v>294</v>
      </c>
      <c r="D82" s="111" t="s">
        <v>223</v>
      </c>
      <c r="E82" s="109">
        <v>20.07</v>
      </c>
      <c r="F82" s="109">
        <v>20.07</v>
      </c>
      <c r="G82" s="109">
        <v>20.07</v>
      </c>
      <c r="H82" s="109">
        <v>0</v>
      </c>
      <c r="I82" s="109">
        <v>0</v>
      </c>
    </row>
    <row r="83" spans="1:9" ht="20.100000000000001" customHeight="1">
      <c r="A83" s="107" t="s">
        <v>292</v>
      </c>
      <c r="B83" s="108" t="s">
        <v>295</v>
      </c>
      <c r="C83" s="108" t="s">
        <v>294</v>
      </c>
      <c r="D83" s="111" t="s">
        <v>209</v>
      </c>
      <c r="E83" s="109">
        <v>109.48</v>
      </c>
      <c r="F83" s="109">
        <v>109.48</v>
      </c>
      <c r="G83" s="109">
        <v>109.48</v>
      </c>
      <c r="H83" s="109">
        <v>0</v>
      </c>
      <c r="I83" s="109">
        <v>0</v>
      </c>
    </row>
    <row r="84" spans="1:9" ht="20.100000000000001" customHeight="1">
      <c r="A84" s="107" t="s">
        <v>292</v>
      </c>
      <c r="B84" s="108" t="s">
        <v>295</v>
      </c>
      <c r="C84" s="108" t="s">
        <v>294</v>
      </c>
      <c r="D84" s="111" t="s">
        <v>220</v>
      </c>
      <c r="E84" s="109">
        <v>1565.92</v>
      </c>
      <c r="F84" s="109">
        <v>1565.92</v>
      </c>
      <c r="G84" s="109">
        <v>1565.92</v>
      </c>
      <c r="H84" s="109">
        <v>0</v>
      </c>
      <c r="I84" s="109">
        <v>0</v>
      </c>
    </row>
    <row r="85" spans="1:9" ht="20.100000000000001" customHeight="1">
      <c r="A85" s="107" t="s">
        <v>292</v>
      </c>
      <c r="B85" s="108" t="s">
        <v>295</v>
      </c>
      <c r="C85" s="108" t="s">
        <v>294</v>
      </c>
      <c r="D85" s="111" t="s">
        <v>243</v>
      </c>
      <c r="E85" s="109">
        <v>129.09</v>
      </c>
      <c r="F85" s="109">
        <v>0</v>
      </c>
      <c r="G85" s="109">
        <v>0</v>
      </c>
      <c r="H85" s="109">
        <v>0</v>
      </c>
      <c r="I85" s="109">
        <v>129.09</v>
      </c>
    </row>
    <row r="86" spans="1:9" ht="20.100000000000001" customHeight="1">
      <c r="A86" s="107" t="s">
        <v>292</v>
      </c>
      <c r="B86" s="108" t="s">
        <v>295</v>
      </c>
      <c r="C86" s="108" t="s">
        <v>294</v>
      </c>
      <c r="D86" s="111" t="s">
        <v>246</v>
      </c>
      <c r="E86" s="109">
        <v>30</v>
      </c>
      <c r="F86" s="109">
        <v>0</v>
      </c>
      <c r="G86" s="109">
        <v>0</v>
      </c>
      <c r="H86" s="109">
        <v>0</v>
      </c>
      <c r="I86" s="109">
        <v>30</v>
      </c>
    </row>
    <row r="87" spans="1:9" ht="20.100000000000001" customHeight="1">
      <c r="A87" s="107" t="s">
        <v>292</v>
      </c>
      <c r="B87" s="108" t="s">
        <v>295</v>
      </c>
      <c r="C87" s="108" t="s">
        <v>294</v>
      </c>
      <c r="D87" s="111" t="s">
        <v>249</v>
      </c>
      <c r="E87" s="109">
        <v>3.23</v>
      </c>
      <c r="F87" s="109">
        <v>0</v>
      </c>
      <c r="G87" s="109">
        <v>0</v>
      </c>
      <c r="H87" s="109">
        <v>0</v>
      </c>
      <c r="I87" s="109">
        <v>3.23</v>
      </c>
    </row>
    <row r="88" spans="1:9" ht="20.100000000000001" customHeight="1">
      <c r="A88" s="107" t="s">
        <v>292</v>
      </c>
      <c r="B88" s="108" t="s">
        <v>295</v>
      </c>
      <c r="C88" s="108" t="s">
        <v>294</v>
      </c>
      <c r="D88" s="111" t="s">
        <v>248</v>
      </c>
      <c r="E88" s="109">
        <v>4</v>
      </c>
      <c r="F88" s="109">
        <v>0</v>
      </c>
      <c r="G88" s="109">
        <v>0</v>
      </c>
      <c r="H88" s="109">
        <v>0</v>
      </c>
      <c r="I88" s="109">
        <v>4</v>
      </c>
    </row>
    <row r="89" spans="1:9" ht="20.100000000000001" customHeight="1">
      <c r="A89" s="107" t="s">
        <v>292</v>
      </c>
      <c r="B89" s="108" t="s">
        <v>295</v>
      </c>
      <c r="C89" s="108" t="s">
        <v>294</v>
      </c>
      <c r="D89" s="111" t="s">
        <v>222</v>
      </c>
      <c r="E89" s="109">
        <v>251.88</v>
      </c>
      <c r="F89" s="109">
        <v>251.88</v>
      </c>
      <c r="G89" s="109">
        <v>251.88</v>
      </c>
      <c r="H89" s="109">
        <v>0</v>
      </c>
      <c r="I89" s="109">
        <v>0</v>
      </c>
    </row>
    <row r="90" spans="1:9" ht="20.100000000000001" customHeight="1">
      <c r="A90" s="107" t="s">
        <v>292</v>
      </c>
      <c r="B90" s="108" t="s">
        <v>295</v>
      </c>
      <c r="C90" s="108" t="s">
        <v>294</v>
      </c>
      <c r="D90" s="111" t="s">
        <v>240</v>
      </c>
      <c r="E90" s="109">
        <v>7.74</v>
      </c>
      <c r="F90" s="109">
        <v>7.74</v>
      </c>
      <c r="G90" s="109">
        <v>7.74</v>
      </c>
      <c r="H90" s="109">
        <v>0</v>
      </c>
      <c r="I90" s="109">
        <v>0</v>
      </c>
    </row>
    <row r="91" spans="1:9" ht="20.100000000000001" customHeight="1">
      <c r="A91" s="107" t="s">
        <v>292</v>
      </c>
      <c r="B91" s="108" t="s">
        <v>295</v>
      </c>
      <c r="C91" s="108" t="s">
        <v>294</v>
      </c>
      <c r="D91" s="111" t="s">
        <v>205</v>
      </c>
      <c r="E91" s="109">
        <v>63.26</v>
      </c>
      <c r="F91" s="109">
        <v>63.26</v>
      </c>
      <c r="G91" s="109">
        <v>63.26</v>
      </c>
      <c r="H91" s="109">
        <v>0</v>
      </c>
      <c r="I91" s="109">
        <v>0</v>
      </c>
    </row>
    <row r="92" spans="1:9" ht="20.100000000000001" customHeight="1">
      <c r="A92" s="107" t="s">
        <v>292</v>
      </c>
      <c r="B92" s="108" t="s">
        <v>295</v>
      </c>
      <c r="C92" s="108" t="s">
        <v>294</v>
      </c>
      <c r="D92" s="111" t="s">
        <v>244</v>
      </c>
      <c r="E92" s="109">
        <v>2.5</v>
      </c>
      <c r="F92" s="109">
        <v>0</v>
      </c>
      <c r="G92" s="109">
        <v>0</v>
      </c>
      <c r="H92" s="109">
        <v>0</v>
      </c>
      <c r="I92" s="109">
        <v>2.5</v>
      </c>
    </row>
    <row r="93" spans="1:9" ht="20.100000000000001" customHeight="1">
      <c r="A93" s="107" t="s">
        <v>292</v>
      </c>
      <c r="B93" s="108" t="s">
        <v>295</v>
      </c>
      <c r="C93" s="108" t="s">
        <v>294</v>
      </c>
      <c r="D93" s="111" t="s">
        <v>211</v>
      </c>
      <c r="E93" s="109">
        <v>48.65</v>
      </c>
      <c r="F93" s="109">
        <v>48.65</v>
      </c>
      <c r="G93" s="109">
        <v>48.65</v>
      </c>
      <c r="H93" s="109">
        <v>0</v>
      </c>
      <c r="I93" s="109">
        <v>0</v>
      </c>
    </row>
    <row r="94" spans="1:9" ht="20.100000000000001" customHeight="1">
      <c r="A94" s="107" t="s">
        <v>292</v>
      </c>
      <c r="B94" s="108" t="s">
        <v>295</v>
      </c>
      <c r="C94" s="108" t="s">
        <v>294</v>
      </c>
      <c r="D94" s="111" t="s">
        <v>204</v>
      </c>
      <c r="E94" s="109">
        <v>202.69</v>
      </c>
      <c r="F94" s="109">
        <v>202.69</v>
      </c>
      <c r="G94" s="109">
        <v>202.69</v>
      </c>
      <c r="H94" s="109">
        <v>0</v>
      </c>
      <c r="I94" s="109">
        <v>0</v>
      </c>
    </row>
    <row r="95" spans="1:9" ht="20.100000000000001" customHeight="1">
      <c r="A95" s="107" t="s">
        <v>292</v>
      </c>
      <c r="B95" s="108" t="s">
        <v>295</v>
      </c>
      <c r="C95" s="108" t="s">
        <v>294</v>
      </c>
      <c r="D95" s="111" t="s">
        <v>221</v>
      </c>
      <c r="E95" s="109">
        <v>594.49</v>
      </c>
      <c r="F95" s="109">
        <v>594.49</v>
      </c>
      <c r="G95" s="109">
        <v>594.49</v>
      </c>
      <c r="H95" s="109">
        <v>0</v>
      </c>
      <c r="I95" s="109">
        <v>0</v>
      </c>
    </row>
    <row r="96" spans="1:9" ht="20.100000000000001" customHeight="1">
      <c r="A96" s="107"/>
      <c r="B96" s="108"/>
      <c r="C96" s="108" t="s">
        <v>251</v>
      </c>
      <c r="D96" s="111" t="s">
        <v>250</v>
      </c>
      <c r="E96" s="109">
        <f>SUM(E97:E115)</f>
        <v>2543.36</v>
      </c>
      <c r="F96" s="109">
        <f>SUM(F97:F115)</f>
        <v>2365.79</v>
      </c>
      <c r="G96" s="109">
        <f>SUM(G97:G115)</f>
        <v>2062.89</v>
      </c>
      <c r="H96" s="109">
        <f>SUM(H97:H115)</f>
        <v>302.89999999999998</v>
      </c>
      <c r="I96" s="109">
        <f>SUM(I97:I115)</f>
        <v>177.57</v>
      </c>
    </row>
    <row r="97" spans="1:9" ht="20.100000000000001" customHeight="1">
      <c r="A97" s="107" t="s">
        <v>292</v>
      </c>
      <c r="B97" s="108" t="s">
        <v>295</v>
      </c>
      <c r="C97" s="108" t="s">
        <v>296</v>
      </c>
      <c r="D97" s="111" t="s">
        <v>205</v>
      </c>
      <c r="E97" s="109">
        <v>39.18</v>
      </c>
      <c r="F97" s="109">
        <v>39.18</v>
      </c>
      <c r="G97" s="109">
        <v>39.18</v>
      </c>
      <c r="H97" s="109">
        <v>0</v>
      </c>
      <c r="I97" s="109">
        <v>0</v>
      </c>
    </row>
    <row r="98" spans="1:9" ht="20.100000000000001" customHeight="1">
      <c r="A98" s="107" t="s">
        <v>292</v>
      </c>
      <c r="B98" s="108" t="s">
        <v>295</v>
      </c>
      <c r="C98" s="108" t="s">
        <v>296</v>
      </c>
      <c r="D98" s="111" t="s">
        <v>211</v>
      </c>
      <c r="E98" s="109">
        <v>26.67</v>
      </c>
      <c r="F98" s="109">
        <v>26.67</v>
      </c>
      <c r="G98" s="109">
        <v>26.67</v>
      </c>
      <c r="H98" s="109">
        <v>0</v>
      </c>
      <c r="I98" s="109">
        <v>0</v>
      </c>
    </row>
    <row r="99" spans="1:9" ht="20.100000000000001" customHeight="1">
      <c r="A99" s="107" t="s">
        <v>292</v>
      </c>
      <c r="B99" s="108" t="s">
        <v>295</v>
      </c>
      <c r="C99" s="108" t="s">
        <v>296</v>
      </c>
      <c r="D99" s="111" t="s">
        <v>241</v>
      </c>
      <c r="E99" s="109">
        <v>0.45</v>
      </c>
      <c r="F99" s="109">
        <v>0.45</v>
      </c>
      <c r="G99" s="109">
        <v>0.45</v>
      </c>
      <c r="H99" s="109">
        <v>0</v>
      </c>
      <c r="I99" s="109">
        <v>0</v>
      </c>
    </row>
    <row r="100" spans="1:9" ht="20.100000000000001" customHeight="1">
      <c r="A100" s="107" t="s">
        <v>292</v>
      </c>
      <c r="B100" s="108" t="s">
        <v>295</v>
      </c>
      <c r="C100" s="108" t="s">
        <v>296</v>
      </c>
      <c r="D100" s="111" t="s">
        <v>221</v>
      </c>
      <c r="E100" s="109">
        <v>366.1</v>
      </c>
      <c r="F100" s="109">
        <v>366.1</v>
      </c>
      <c r="G100" s="109">
        <v>366.1</v>
      </c>
      <c r="H100" s="109">
        <v>0</v>
      </c>
      <c r="I100" s="109">
        <v>0</v>
      </c>
    </row>
    <row r="101" spans="1:9" ht="20.100000000000001" customHeight="1">
      <c r="A101" s="107" t="s">
        <v>292</v>
      </c>
      <c r="B101" s="108" t="s">
        <v>295</v>
      </c>
      <c r="C101" s="108" t="s">
        <v>296</v>
      </c>
      <c r="D101" s="111" t="s">
        <v>209</v>
      </c>
      <c r="E101" s="109">
        <v>22.5</v>
      </c>
      <c r="F101" s="109">
        <v>22.5</v>
      </c>
      <c r="G101" s="109">
        <v>22.5</v>
      </c>
      <c r="H101" s="109">
        <v>0</v>
      </c>
      <c r="I101" s="109">
        <v>0</v>
      </c>
    </row>
    <row r="102" spans="1:9" ht="20.100000000000001" customHeight="1">
      <c r="A102" s="107" t="s">
        <v>292</v>
      </c>
      <c r="B102" s="108" t="s">
        <v>295</v>
      </c>
      <c r="C102" s="108" t="s">
        <v>296</v>
      </c>
      <c r="D102" s="111" t="s">
        <v>206</v>
      </c>
      <c r="E102" s="109">
        <v>111.13</v>
      </c>
      <c r="F102" s="109">
        <v>111.13</v>
      </c>
      <c r="G102" s="109">
        <v>111.13</v>
      </c>
      <c r="H102" s="109">
        <v>0</v>
      </c>
      <c r="I102" s="109">
        <v>0</v>
      </c>
    </row>
    <row r="103" spans="1:9" ht="20.100000000000001" customHeight="1">
      <c r="A103" s="107" t="s">
        <v>292</v>
      </c>
      <c r="B103" s="108" t="s">
        <v>295</v>
      </c>
      <c r="C103" s="108" t="s">
        <v>296</v>
      </c>
      <c r="D103" s="111" t="s">
        <v>256</v>
      </c>
      <c r="E103" s="109">
        <v>40</v>
      </c>
      <c r="F103" s="109">
        <v>0</v>
      </c>
      <c r="G103" s="109">
        <v>0</v>
      </c>
      <c r="H103" s="109">
        <v>0</v>
      </c>
      <c r="I103" s="109">
        <v>40</v>
      </c>
    </row>
    <row r="104" spans="1:9" ht="20.100000000000001" customHeight="1">
      <c r="A104" s="107" t="s">
        <v>292</v>
      </c>
      <c r="B104" s="108" t="s">
        <v>295</v>
      </c>
      <c r="C104" s="108" t="s">
        <v>296</v>
      </c>
      <c r="D104" s="111" t="s">
        <v>252</v>
      </c>
      <c r="E104" s="109">
        <v>40</v>
      </c>
      <c r="F104" s="109">
        <v>0</v>
      </c>
      <c r="G104" s="109">
        <v>0</v>
      </c>
      <c r="H104" s="109">
        <v>0</v>
      </c>
      <c r="I104" s="109">
        <v>40</v>
      </c>
    </row>
    <row r="105" spans="1:9" ht="20.100000000000001" customHeight="1">
      <c r="A105" s="107" t="s">
        <v>292</v>
      </c>
      <c r="B105" s="108" t="s">
        <v>295</v>
      </c>
      <c r="C105" s="108" t="s">
        <v>296</v>
      </c>
      <c r="D105" s="111" t="s">
        <v>210</v>
      </c>
      <c r="E105" s="109">
        <v>53.34</v>
      </c>
      <c r="F105" s="109">
        <v>53.34</v>
      </c>
      <c r="G105" s="109">
        <v>53.34</v>
      </c>
      <c r="H105" s="109">
        <v>0</v>
      </c>
      <c r="I105" s="109">
        <v>0</v>
      </c>
    </row>
    <row r="106" spans="1:9" ht="20.100000000000001" customHeight="1">
      <c r="A106" s="107" t="s">
        <v>292</v>
      </c>
      <c r="B106" s="108" t="s">
        <v>295</v>
      </c>
      <c r="C106" s="108" t="s">
        <v>296</v>
      </c>
      <c r="D106" s="111" t="s">
        <v>207</v>
      </c>
      <c r="E106" s="109">
        <v>355.68</v>
      </c>
      <c r="F106" s="109">
        <v>355.68</v>
      </c>
      <c r="G106" s="109">
        <v>355.68</v>
      </c>
      <c r="H106" s="109">
        <v>0</v>
      </c>
      <c r="I106" s="109">
        <v>0</v>
      </c>
    </row>
    <row r="107" spans="1:9" ht="20.100000000000001" customHeight="1">
      <c r="A107" s="107" t="s">
        <v>292</v>
      </c>
      <c r="B107" s="108" t="s">
        <v>295</v>
      </c>
      <c r="C107" s="108" t="s">
        <v>296</v>
      </c>
      <c r="D107" s="111" t="s">
        <v>222</v>
      </c>
      <c r="E107" s="109">
        <v>12.88</v>
      </c>
      <c r="F107" s="109">
        <v>12.88</v>
      </c>
      <c r="G107" s="109">
        <v>12.88</v>
      </c>
      <c r="H107" s="109">
        <v>0</v>
      </c>
      <c r="I107" s="109">
        <v>0</v>
      </c>
    </row>
    <row r="108" spans="1:9" ht="20.100000000000001" customHeight="1">
      <c r="A108" s="107" t="s">
        <v>292</v>
      </c>
      <c r="B108" s="108" t="s">
        <v>295</v>
      </c>
      <c r="C108" s="108" t="s">
        <v>296</v>
      </c>
      <c r="D108" s="111" t="s">
        <v>255</v>
      </c>
      <c r="E108" s="109">
        <v>20</v>
      </c>
      <c r="F108" s="109">
        <v>0</v>
      </c>
      <c r="G108" s="109">
        <v>0</v>
      </c>
      <c r="H108" s="109">
        <v>0</v>
      </c>
      <c r="I108" s="109">
        <v>20</v>
      </c>
    </row>
    <row r="109" spans="1:9" ht="20.100000000000001" customHeight="1">
      <c r="A109" s="107" t="s">
        <v>292</v>
      </c>
      <c r="B109" s="108" t="s">
        <v>295</v>
      </c>
      <c r="C109" s="108" t="s">
        <v>296</v>
      </c>
      <c r="D109" s="111" t="s">
        <v>253</v>
      </c>
      <c r="E109" s="109">
        <v>69.2</v>
      </c>
      <c r="F109" s="109">
        <v>0</v>
      </c>
      <c r="G109" s="109">
        <v>0</v>
      </c>
      <c r="H109" s="109">
        <v>0</v>
      </c>
      <c r="I109" s="109">
        <v>69.2</v>
      </c>
    </row>
    <row r="110" spans="1:9" ht="20.100000000000001" customHeight="1">
      <c r="A110" s="107" t="s">
        <v>292</v>
      </c>
      <c r="B110" s="108" t="s">
        <v>295</v>
      </c>
      <c r="C110" s="108" t="s">
        <v>296</v>
      </c>
      <c r="D110" s="111" t="s">
        <v>232</v>
      </c>
      <c r="E110" s="109">
        <v>302.89999999999998</v>
      </c>
      <c r="F110" s="109">
        <v>302.89999999999998</v>
      </c>
      <c r="G110" s="109">
        <v>0</v>
      </c>
      <c r="H110" s="109">
        <v>302.89999999999998</v>
      </c>
      <c r="I110" s="109">
        <v>0</v>
      </c>
    </row>
    <row r="111" spans="1:9" ht="20.100000000000001" customHeight="1">
      <c r="A111" s="107" t="s">
        <v>292</v>
      </c>
      <c r="B111" s="108" t="s">
        <v>295</v>
      </c>
      <c r="C111" s="108" t="s">
        <v>296</v>
      </c>
      <c r="D111" s="111" t="s">
        <v>208</v>
      </c>
      <c r="E111" s="109">
        <v>9.2899999999999991</v>
      </c>
      <c r="F111" s="109">
        <v>9.2899999999999991</v>
      </c>
      <c r="G111" s="109">
        <v>9.2899999999999991</v>
      </c>
      <c r="H111" s="109">
        <v>0</v>
      </c>
      <c r="I111" s="109">
        <v>0</v>
      </c>
    </row>
    <row r="112" spans="1:9" ht="20.100000000000001" customHeight="1">
      <c r="A112" s="107" t="s">
        <v>292</v>
      </c>
      <c r="B112" s="108" t="s">
        <v>295</v>
      </c>
      <c r="C112" s="108" t="s">
        <v>296</v>
      </c>
      <c r="D112" s="111" t="s">
        <v>223</v>
      </c>
      <c r="E112" s="109">
        <v>3.49</v>
      </c>
      <c r="F112" s="109">
        <v>3.49</v>
      </c>
      <c r="G112" s="109">
        <v>3.49</v>
      </c>
      <c r="H112" s="109">
        <v>0</v>
      </c>
      <c r="I112" s="109">
        <v>0</v>
      </c>
    </row>
    <row r="113" spans="1:9" ht="20.100000000000001" customHeight="1">
      <c r="A113" s="107" t="s">
        <v>292</v>
      </c>
      <c r="B113" s="108" t="s">
        <v>295</v>
      </c>
      <c r="C113" s="108" t="s">
        <v>296</v>
      </c>
      <c r="D113" s="111" t="s">
        <v>220</v>
      </c>
      <c r="E113" s="109">
        <v>951.05</v>
      </c>
      <c r="F113" s="109">
        <v>951.05</v>
      </c>
      <c r="G113" s="109">
        <v>951.05</v>
      </c>
      <c r="H113" s="109">
        <v>0</v>
      </c>
      <c r="I113" s="109">
        <v>0</v>
      </c>
    </row>
    <row r="114" spans="1:9" ht="20.100000000000001" customHeight="1">
      <c r="A114" s="107" t="s">
        <v>292</v>
      </c>
      <c r="B114" s="108" t="s">
        <v>295</v>
      </c>
      <c r="C114" s="108" t="s">
        <v>296</v>
      </c>
      <c r="D114" s="111" t="s">
        <v>254</v>
      </c>
      <c r="E114" s="109">
        <v>8.3699999999999992</v>
      </c>
      <c r="F114" s="109">
        <v>0</v>
      </c>
      <c r="G114" s="109">
        <v>0</v>
      </c>
      <c r="H114" s="109">
        <v>0</v>
      </c>
      <c r="I114" s="109">
        <v>8.3699999999999992</v>
      </c>
    </row>
    <row r="115" spans="1:9" ht="20.100000000000001" customHeight="1">
      <c r="A115" s="107" t="s">
        <v>292</v>
      </c>
      <c r="B115" s="108" t="s">
        <v>295</v>
      </c>
      <c r="C115" s="108" t="s">
        <v>296</v>
      </c>
      <c r="D115" s="111" t="s">
        <v>204</v>
      </c>
      <c r="E115" s="109">
        <v>111.13</v>
      </c>
      <c r="F115" s="109">
        <v>111.13</v>
      </c>
      <c r="G115" s="109">
        <v>111.13</v>
      </c>
      <c r="H115" s="109">
        <v>0</v>
      </c>
      <c r="I115" s="109">
        <v>0</v>
      </c>
    </row>
    <row r="116" spans="1:9" ht="20.100000000000001" customHeight="1">
      <c r="A116" s="107"/>
      <c r="B116" s="108" t="s">
        <v>259</v>
      </c>
      <c r="C116" s="108"/>
      <c r="D116" s="111" t="s">
        <v>257</v>
      </c>
      <c r="E116" s="109">
        <f t="shared" ref="E116:I117" si="1">E117</f>
        <v>184.37</v>
      </c>
      <c r="F116" s="109">
        <f t="shared" si="1"/>
        <v>0</v>
      </c>
      <c r="G116" s="109">
        <f t="shared" si="1"/>
        <v>0</v>
      </c>
      <c r="H116" s="109">
        <f t="shared" si="1"/>
        <v>0</v>
      </c>
      <c r="I116" s="109">
        <f t="shared" si="1"/>
        <v>184.37</v>
      </c>
    </row>
    <row r="117" spans="1:9" ht="20.100000000000001" customHeight="1">
      <c r="A117" s="107"/>
      <c r="B117" s="108"/>
      <c r="C117" s="108" t="s">
        <v>202</v>
      </c>
      <c r="D117" s="111" t="s">
        <v>258</v>
      </c>
      <c r="E117" s="109">
        <f t="shared" si="1"/>
        <v>184.37</v>
      </c>
      <c r="F117" s="109">
        <f t="shared" si="1"/>
        <v>0</v>
      </c>
      <c r="G117" s="109">
        <f t="shared" si="1"/>
        <v>0</v>
      </c>
      <c r="H117" s="109">
        <f t="shared" si="1"/>
        <v>0</v>
      </c>
      <c r="I117" s="109">
        <f t="shared" si="1"/>
        <v>184.37</v>
      </c>
    </row>
    <row r="118" spans="1:9" ht="20.100000000000001" customHeight="1">
      <c r="A118" s="107" t="s">
        <v>292</v>
      </c>
      <c r="B118" s="108" t="s">
        <v>297</v>
      </c>
      <c r="C118" s="108" t="s">
        <v>293</v>
      </c>
      <c r="D118" s="111" t="s">
        <v>260</v>
      </c>
      <c r="E118" s="109">
        <v>184.37</v>
      </c>
      <c r="F118" s="109">
        <v>0</v>
      </c>
      <c r="G118" s="109">
        <v>0</v>
      </c>
      <c r="H118" s="109">
        <v>0</v>
      </c>
      <c r="I118" s="109">
        <v>184.37</v>
      </c>
    </row>
    <row r="119" spans="1:9" ht="20.100000000000001" customHeight="1">
      <c r="A119" s="107"/>
      <c r="B119" s="108" t="s">
        <v>263</v>
      </c>
      <c r="C119" s="108"/>
      <c r="D119" s="111" t="s">
        <v>261</v>
      </c>
      <c r="E119" s="109">
        <f t="shared" ref="E119:I120" si="2">E120</f>
        <v>900</v>
      </c>
      <c r="F119" s="109">
        <f t="shared" si="2"/>
        <v>0</v>
      </c>
      <c r="G119" s="109">
        <f t="shared" si="2"/>
        <v>0</v>
      </c>
      <c r="H119" s="109">
        <f t="shared" si="2"/>
        <v>0</v>
      </c>
      <c r="I119" s="109">
        <f t="shared" si="2"/>
        <v>900</v>
      </c>
    </row>
    <row r="120" spans="1:9" ht="20.100000000000001" customHeight="1">
      <c r="A120" s="107"/>
      <c r="B120" s="108"/>
      <c r="C120" s="108" t="s">
        <v>219</v>
      </c>
      <c r="D120" s="111" t="s">
        <v>262</v>
      </c>
      <c r="E120" s="109">
        <f t="shared" si="2"/>
        <v>900</v>
      </c>
      <c r="F120" s="109">
        <f t="shared" si="2"/>
        <v>0</v>
      </c>
      <c r="G120" s="109">
        <f t="shared" si="2"/>
        <v>0</v>
      </c>
      <c r="H120" s="109">
        <f t="shared" si="2"/>
        <v>0</v>
      </c>
      <c r="I120" s="109">
        <f t="shared" si="2"/>
        <v>900</v>
      </c>
    </row>
    <row r="121" spans="1:9" ht="20.100000000000001" customHeight="1">
      <c r="A121" s="107" t="s">
        <v>292</v>
      </c>
      <c r="B121" s="108" t="s">
        <v>298</v>
      </c>
      <c r="C121" s="108" t="s">
        <v>294</v>
      </c>
      <c r="D121" s="111" t="s">
        <v>264</v>
      </c>
      <c r="E121" s="109">
        <v>900</v>
      </c>
      <c r="F121" s="109">
        <v>0</v>
      </c>
      <c r="G121" s="109">
        <v>0</v>
      </c>
      <c r="H121" s="109">
        <v>0</v>
      </c>
      <c r="I121" s="109">
        <v>900</v>
      </c>
    </row>
    <row r="122" spans="1:9" ht="20.100000000000001" customHeight="1">
      <c r="A122" s="107" t="s">
        <v>268</v>
      </c>
      <c r="B122" s="108"/>
      <c r="C122" s="108"/>
      <c r="D122" s="111" t="s">
        <v>265</v>
      </c>
      <c r="E122" s="109">
        <f>E123+E126</f>
        <v>1588.46</v>
      </c>
      <c r="F122" s="109">
        <f>F123+F126</f>
        <v>1588.46</v>
      </c>
      <c r="G122" s="109">
        <f>G123+G126</f>
        <v>1588.46</v>
      </c>
      <c r="H122" s="109">
        <f>H123+H126</f>
        <v>0</v>
      </c>
      <c r="I122" s="109">
        <f>I123+I126</f>
        <v>0</v>
      </c>
    </row>
    <row r="123" spans="1:9" ht="20.100000000000001" customHeight="1">
      <c r="A123" s="107"/>
      <c r="B123" s="108" t="s">
        <v>196</v>
      </c>
      <c r="C123" s="108"/>
      <c r="D123" s="111" t="s">
        <v>266</v>
      </c>
      <c r="E123" s="109">
        <f t="shared" ref="E123:I124" si="3">E124</f>
        <v>1450.63</v>
      </c>
      <c r="F123" s="109">
        <f t="shared" si="3"/>
        <v>1450.63</v>
      </c>
      <c r="G123" s="109">
        <f t="shared" si="3"/>
        <v>1450.63</v>
      </c>
      <c r="H123" s="109">
        <f t="shared" si="3"/>
        <v>0</v>
      </c>
      <c r="I123" s="109">
        <f t="shared" si="3"/>
        <v>0</v>
      </c>
    </row>
    <row r="124" spans="1:9" ht="20.100000000000001" customHeight="1">
      <c r="A124" s="107"/>
      <c r="B124" s="108"/>
      <c r="C124" s="108" t="s">
        <v>196</v>
      </c>
      <c r="D124" s="111" t="s">
        <v>267</v>
      </c>
      <c r="E124" s="109">
        <f t="shared" si="3"/>
        <v>1450.63</v>
      </c>
      <c r="F124" s="109">
        <f t="shared" si="3"/>
        <v>1450.63</v>
      </c>
      <c r="G124" s="109">
        <f t="shared" si="3"/>
        <v>1450.63</v>
      </c>
      <c r="H124" s="109">
        <f t="shared" si="3"/>
        <v>0</v>
      </c>
      <c r="I124" s="109">
        <f t="shared" si="3"/>
        <v>0</v>
      </c>
    </row>
    <row r="125" spans="1:9" ht="20.100000000000001" customHeight="1">
      <c r="A125" s="107" t="s">
        <v>299</v>
      </c>
      <c r="B125" s="108" t="s">
        <v>291</v>
      </c>
      <c r="C125" s="108" t="s">
        <v>291</v>
      </c>
      <c r="D125" s="111" t="s">
        <v>269</v>
      </c>
      <c r="E125" s="109">
        <v>1450.63</v>
      </c>
      <c r="F125" s="109">
        <v>1450.63</v>
      </c>
      <c r="G125" s="109">
        <v>1450.63</v>
      </c>
      <c r="H125" s="109">
        <v>0</v>
      </c>
      <c r="I125" s="109">
        <v>0</v>
      </c>
    </row>
    <row r="126" spans="1:9" ht="20.100000000000001" customHeight="1">
      <c r="A126" s="107"/>
      <c r="B126" s="108" t="s">
        <v>272</v>
      </c>
      <c r="C126" s="108"/>
      <c r="D126" s="111" t="s">
        <v>270</v>
      </c>
      <c r="E126" s="109">
        <f>E127+E129+E131</f>
        <v>137.82999999999998</v>
      </c>
      <c r="F126" s="109">
        <f>F127+F129+F131</f>
        <v>137.82999999999998</v>
      </c>
      <c r="G126" s="109">
        <f>G127+G129+G131</f>
        <v>137.82999999999998</v>
      </c>
      <c r="H126" s="109">
        <f>H127+H129+H131</f>
        <v>0</v>
      </c>
      <c r="I126" s="109">
        <f>I127+I129+I131</f>
        <v>0</v>
      </c>
    </row>
    <row r="127" spans="1:9" ht="20.100000000000001" customHeight="1">
      <c r="A127" s="107"/>
      <c r="B127" s="108"/>
      <c r="C127" s="108" t="s">
        <v>202</v>
      </c>
      <c r="D127" s="111" t="s">
        <v>271</v>
      </c>
      <c r="E127" s="109">
        <f>E128</f>
        <v>50.79</v>
      </c>
      <c r="F127" s="109">
        <f>F128</f>
        <v>50.79</v>
      </c>
      <c r="G127" s="109">
        <f>G128</f>
        <v>50.79</v>
      </c>
      <c r="H127" s="109">
        <f>H128</f>
        <v>0</v>
      </c>
      <c r="I127" s="109">
        <f>I128</f>
        <v>0</v>
      </c>
    </row>
    <row r="128" spans="1:9" ht="20.100000000000001" customHeight="1">
      <c r="A128" s="107" t="s">
        <v>299</v>
      </c>
      <c r="B128" s="108" t="s">
        <v>300</v>
      </c>
      <c r="C128" s="108" t="s">
        <v>293</v>
      </c>
      <c r="D128" s="111" t="s">
        <v>273</v>
      </c>
      <c r="E128" s="109">
        <v>50.79</v>
      </c>
      <c r="F128" s="109">
        <v>50.79</v>
      </c>
      <c r="G128" s="109">
        <v>50.79</v>
      </c>
      <c r="H128" s="109">
        <v>0</v>
      </c>
      <c r="I128" s="109">
        <v>0</v>
      </c>
    </row>
    <row r="129" spans="1:9" ht="20.100000000000001" customHeight="1">
      <c r="A129" s="107"/>
      <c r="B129" s="108"/>
      <c r="C129" s="108" t="s">
        <v>226</v>
      </c>
      <c r="D129" s="111" t="s">
        <v>274</v>
      </c>
      <c r="E129" s="109">
        <f>E130</f>
        <v>50.79</v>
      </c>
      <c r="F129" s="109">
        <f>F130</f>
        <v>50.79</v>
      </c>
      <c r="G129" s="109">
        <f>G130</f>
        <v>50.79</v>
      </c>
      <c r="H129" s="109">
        <f>H130</f>
        <v>0</v>
      </c>
      <c r="I129" s="109">
        <f>I130</f>
        <v>0</v>
      </c>
    </row>
    <row r="130" spans="1:9" ht="20.100000000000001" customHeight="1">
      <c r="A130" s="107" t="s">
        <v>299</v>
      </c>
      <c r="B130" s="108" t="s">
        <v>300</v>
      </c>
      <c r="C130" s="108" t="s">
        <v>295</v>
      </c>
      <c r="D130" s="111" t="s">
        <v>275</v>
      </c>
      <c r="E130" s="109">
        <v>50.79</v>
      </c>
      <c r="F130" s="109">
        <v>50.79</v>
      </c>
      <c r="G130" s="109">
        <v>50.79</v>
      </c>
      <c r="H130" s="109">
        <v>0</v>
      </c>
      <c r="I130" s="109">
        <v>0</v>
      </c>
    </row>
    <row r="131" spans="1:9" ht="20.100000000000001" customHeight="1">
      <c r="A131" s="107"/>
      <c r="B131" s="108"/>
      <c r="C131" s="108" t="s">
        <v>219</v>
      </c>
      <c r="D131" s="111" t="s">
        <v>276</v>
      </c>
      <c r="E131" s="109">
        <f>E132</f>
        <v>36.25</v>
      </c>
      <c r="F131" s="109">
        <f>F132</f>
        <v>36.25</v>
      </c>
      <c r="G131" s="109">
        <f>G132</f>
        <v>36.25</v>
      </c>
      <c r="H131" s="109">
        <f>H132</f>
        <v>0</v>
      </c>
      <c r="I131" s="109">
        <f>I132</f>
        <v>0</v>
      </c>
    </row>
    <row r="132" spans="1:9" ht="20.100000000000001" customHeight="1">
      <c r="A132" s="107" t="s">
        <v>299</v>
      </c>
      <c r="B132" s="108" t="s">
        <v>300</v>
      </c>
      <c r="C132" s="108" t="s">
        <v>294</v>
      </c>
      <c r="D132" s="111" t="s">
        <v>277</v>
      </c>
      <c r="E132" s="109">
        <v>36.25</v>
      </c>
      <c r="F132" s="109">
        <v>36.25</v>
      </c>
      <c r="G132" s="109">
        <v>36.25</v>
      </c>
      <c r="H132" s="109">
        <v>0</v>
      </c>
      <c r="I132" s="109">
        <v>0</v>
      </c>
    </row>
    <row r="133" spans="1:9" ht="20.100000000000001" customHeight="1">
      <c r="A133" s="107" t="s">
        <v>281</v>
      </c>
      <c r="B133" s="108"/>
      <c r="C133" s="108"/>
      <c r="D133" s="111" t="s">
        <v>278</v>
      </c>
      <c r="E133" s="109">
        <f>E134</f>
        <v>507.7</v>
      </c>
      <c r="F133" s="109">
        <f>F134</f>
        <v>507.7</v>
      </c>
      <c r="G133" s="109">
        <f>G134</f>
        <v>507.7</v>
      </c>
      <c r="H133" s="109">
        <f>H134</f>
        <v>0</v>
      </c>
      <c r="I133" s="109">
        <f>I134</f>
        <v>0</v>
      </c>
    </row>
    <row r="134" spans="1:9" ht="20.100000000000001" customHeight="1">
      <c r="A134" s="107"/>
      <c r="B134" s="108" t="s">
        <v>195</v>
      </c>
      <c r="C134" s="108"/>
      <c r="D134" s="111" t="s">
        <v>279</v>
      </c>
      <c r="E134" s="109">
        <f>E135+E137</f>
        <v>507.7</v>
      </c>
      <c r="F134" s="109">
        <f>F135+F137</f>
        <v>507.7</v>
      </c>
      <c r="G134" s="109">
        <f>G135+G137</f>
        <v>507.7</v>
      </c>
      <c r="H134" s="109">
        <f>H135+H137</f>
        <v>0</v>
      </c>
      <c r="I134" s="109">
        <f>I135+I137</f>
        <v>0</v>
      </c>
    </row>
    <row r="135" spans="1:9" ht="20.100000000000001" customHeight="1">
      <c r="A135" s="107"/>
      <c r="B135" s="108"/>
      <c r="C135" s="108" t="s">
        <v>202</v>
      </c>
      <c r="D135" s="111" t="s">
        <v>280</v>
      </c>
      <c r="E135" s="109">
        <f>E136</f>
        <v>1.31</v>
      </c>
      <c r="F135" s="109">
        <f>F136</f>
        <v>1.31</v>
      </c>
      <c r="G135" s="109">
        <f>G136</f>
        <v>1.31</v>
      </c>
      <c r="H135" s="109">
        <f>H136</f>
        <v>0</v>
      </c>
      <c r="I135" s="109">
        <f>I136</f>
        <v>0</v>
      </c>
    </row>
    <row r="136" spans="1:9" ht="20.100000000000001" customHeight="1">
      <c r="A136" s="107" t="s">
        <v>301</v>
      </c>
      <c r="B136" s="108" t="s">
        <v>290</v>
      </c>
      <c r="C136" s="108" t="s">
        <v>293</v>
      </c>
      <c r="D136" s="111" t="s">
        <v>282</v>
      </c>
      <c r="E136" s="109">
        <v>1.31</v>
      </c>
      <c r="F136" s="109">
        <v>1.31</v>
      </c>
      <c r="G136" s="109">
        <v>1.31</v>
      </c>
      <c r="H136" s="109">
        <v>0</v>
      </c>
      <c r="I136" s="109">
        <v>0</v>
      </c>
    </row>
    <row r="137" spans="1:9" ht="20.100000000000001" customHeight="1">
      <c r="A137" s="107"/>
      <c r="B137" s="108"/>
      <c r="C137" s="108" t="s">
        <v>226</v>
      </c>
      <c r="D137" s="111" t="s">
        <v>283</v>
      </c>
      <c r="E137" s="109">
        <f>E138</f>
        <v>506.39</v>
      </c>
      <c r="F137" s="109">
        <f>F138</f>
        <v>506.39</v>
      </c>
      <c r="G137" s="109">
        <f>G138</f>
        <v>506.39</v>
      </c>
      <c r="H137" s="109">
        <f>H138</f>
        <v>0</v>
      </c>
      <c r="I137" s="109">
        <f>I138</f>
        <v>0</v>
      </c>
    </row>
    <row r="138" spans="1:9" ht="20.100000000000001" customHeight="1">
      <c r="A138" s="107" t="s">
        <v>301</v>
      </c>
      <c r="B138" s="108" t="s">
        <v>290</v>
      </c>
      <c r="C138" s="108" t="s">
        <v>295</v>
      </c>
      <c r="D138" s="111" t="s">
        <v>282</v>
      </c>
      <c r="E138" s="109">
        <v>506.39</v>
      </c>
      <c r="F138" s="109">
        <v>506.39</v>
      </c>
      <c r="G138" s="109">
        <v>506.39</v>
      </c>
      <c r="H138" s="109">
        <v>0</v>
      </c>
      <c r="I138" s="109">
        <v>0</v>
      </c>
    </row>
    <row r="139" spans="1:9" ht="20.100000000000001" customHeight="1">
      <c r="A139" s="107" t="s">
        <v>287</v>
      </c>
      <c r="B139" s="108"/>
      <c r="C139" s="108"/>
      <c r="D139" s="111" t="s">
        <v>284</v>
      </c>
      <c r="E139" s="109">
        <f t="shared" ref="E139:I141" si="4">E140</f>
        <v>870.36</v>
      </c>
      <c r="F139" s="109">
        <f t="shared" si="4"/>
        <v>870.36</v>
      </c>
      <c r="G139" s="109">
        <f t="shared" si="4"/>
        <v>870.36</v>
      </c>
      <c r="H139" s="109">
        <f t="shared" si="4"/>
        <v>0</v>
      </c>
      <c r="I139" s="109">
        <f t="shared" si="4"/>
        <v>0</v>
      </c>
    </row>
    <row r="140" spans="1:9" ht="20.100000000000001" customHeight="1">
      <c r="A140" s="107"/>
      <c r="B140" s="108" t="s">
        <v>226</v>
      </c>
      <c r="C140" s="108"/>
      <c r="D140" s="111" t="s">
        <v>285</v>
      </c>
      <c r="E140" s="109">
        <f t="shared" si="4"/>
        <v>870.36</v>
      </c>
      <c r="F140" s="109">
        <f t="shared" si="4"/>
        <v>870.36</v>
      </c>
      <c r="G140" s="109">
        <f t="shared" si="4"/>
        <v>870.36</v>
      </c>
      <c r="H140" s="109">
        <f t="shared" si="4"/>
        <v>0</v>
      </c>
      <c r="I140" s="109">
        <f t="shared" si="4"/>
        <v>0</v>
      </c>
    </row>
    <row r="141" spans="1:9" ht="20.100000000000001" customHeight="1">
      <c r="A141" s="107"/>
      <c r="B141" s="108"/>
      <c r="C141" s="108" t="s">
        <v>202</v>
      </c>
      <c r="D141" s="111" t="s">
        <v>286</v>
      </c>
      <c r="E141" s="109">
        <f t="shared" si="4"/>
        <v>870.36</v>
      </c>
      <c r="F141" s="109">
        <f t="shared" si="4"/>
        <v>870.36</v>
      </c>
      <c r="G141" s="109">
        <f t="shared" si="4"/>
        <v>870.36</v>
      </c>
      <c r="H141" s="109">
        <f t="shared" si="4"/>
        <v>0</v>
      </c>
      <c r="I141" s="109">
        <f t="shared" si="4"/>
        <v>0</v>
      </c>
    </row>
    <row r="142" spans="1:9" ht="20.100000000000001" customHeight="1">
      <c r="A142" s="107" t="s">
        <v>302</v>
      </c>
      <c r="B142" s="108" t="s">
        <v>295</v>
      </c>
      <c r="C142" s="108" t="s">
        <v>293</v>
      </c>
      <c r="D142" s="111" t="s">
        <v>288</v>
      </c>
      <c r="E142" s="109">
        <v>870.36</v>
      </c>
      <c r="F142" s="109">
        <v>870.36</v>
      </c>
      <c r="G142" s="109">
        <v>870.36</v>
      </c>
      <c r="H142" s="109">
        <v>0</v>
      </c>
      <c r="I142" s="109">
        <v>0</v>
      </c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91"/>
  <sheetViews>
    <sheetView showGridLines="0" showZeros="0" workbookViewId="0">
      <selection activeCell="A2" sqref="A2:F2"/>
    </sheetView>
  </sheetViews>
  <sheetFormatPr defaultRowHeight="13.5"/>
  <cols>
    <col min="1" max="1" width="4" style="15" customWidth="1"/>
    <col min="2" max="2" width="3.75" style="15" customWidth="1"/>
    <col min="3" max="3" width="17.625" style="15" customWidth="1"/>
    <col min="4" max="4" width="4.875" style="15" customWidth="1"/>
    <col min="5" max="5" width="4" style="15" customWidth="1"/>
    <col min="6" max="6" width="19" style="15" customWidth="1"/>
    <col min="7" max="7" width="11.5" style="15" customWidth="1"/>
    <col min="8" max="8" width="9" style="15"/>
    <col min="9" max="9" width="11.125" style="15" customWidth="1"/>
    <col min="10" max="19" width="9" style="15"/>
    <col min="20" max="20" width="11.25" style="15" customWidth="1"/>
    <col min="21" max="21" width="9" style="15"/>
    <col min="22" max="22" width="8.875" style="15" customWidth="1"/>
    <col min="23" max="16384" width="9" style="15"/>
  </cols>
  <sheetData>
    <row r="1" spans="1:22" s="68" customFormat="1" ht="42" customHeight="1">
      <c r="A1" s="184" t="s">
        <v>190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</row>
    <row r="2" spans="1:22" s="70" customFormat="1" ht="17.25" customHeight="1">
      <c r="A2" s="194" t="s">
        <v>385</v>
      </c>
      <c r="B2" s="195"/>
      <c r="C2" s="195"/>
      <c r="D2" s="195"/>
      <c r="E2" s="195"/>
      <c r="F2" s="195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176" t="s">
        <v>148</v>
      </c>
      <c r="V2" s="176"/>
    </row>
    <row r="3" spans="1:22" s="70" customFormat="1" ht="18" customHeight="1">
      <c r="A3" s="177" t="s">
        <v>149</v>
      </c>
      <c r="B3" s="185"/>
      <c r="C3" s="178"/>
      <c r="D3" s="177" t="s">
        <v>150</v>
      </c>
      <c r="E3" s="185"/>
      <c r="F3" s="178"/>
      <c r="G3" s="190" t="s">
        <v>57</v>
      </c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2"/>
    </row>
    <row r="4" spans="1:22" s="70" customFormat="1" ht="13.5" customHeight="1">
      <c r="A4" s="186"/>
      <c r="B4" s="187"/>
      <c r="C4" s="188"/>
      <c r="D4" s="186"/>
      <c r="E4" s="187"/>
      <c r="F4" s="188"/>
      <c r="G4" s="181" t="s">
        <v>151</v>
      </c>
      <c r="H4" s="177" t="s">
        <v>152</v>
      </c>
      <c r="I4" s="178"/>
      <c r="J4" s="190" t="s">
        <v>153</v>
      </c>
      <c r="K4" s="191"/>
      <c r="L4" s="191"/>
      <c r="M4" s="191"/>
      <c r="N4" s="191"/>
      <c r="O4" s="192"/>
      <c r="P4" s="181" t="s">
        <v>154</v>
      </c>
      <c r="Q4" s="181" t="s">
        <v>155</v>
      </c>
      <c r="R4" s="181" t="s">
        <v>156</v>
      </c>
      <c r="S4" s="177" t="s">
        <v>157</v>
      </c>
      <c r="T4" s="178"/>
      <c r="U4" s="181" t="s">
        <v>158</v>
      </c>
      <c r="V4" s="181" t="s">
        <v>159</v>
      </c>
    </row>
    <row r="5" spans="1:22" s="70" customFormat="1" ht="22.5" customHeight="1">
      <c r="A5" s="179"/>
      <c r="B5" s="189"/>
      <c r="C5" s="180"/>
      <c r="D5" s="179"/>
      <c r="E5" s="189"/>
      <c r="F5" s="180"/>
      <c r="G5" s="182"/>
      <c r="H5" s="179"/>
      <c r="I5" s="180"/>
      <c r="J5" s="193" t="s">
        <v>160</v>
      </c>
      <c r="K5" s="193" t="s">
        <v>161</v>
      </c>
      <c r="L5" s="193" t="s">
        <v>162</v>
      </c>
      <c r="M5" s="193" t="s">
        <v>163</v>
      </c>
      <c r="N5" s="193" t="s">
        <v>164</v>
      </c>
      <c r="O5" s="193" t="s">
        <v>165</v>
      </c>
      <c r="P5" s="182"/>
      <c r="Q5" s="182"/>
      <c r="R5" s="182"/>
      <c r="S5" s="179"/>
      <c r="T5" s="180"/>
      <c r="U5" s="182"/>
      <c r="V5" s="182"/>
    </row>
    <row r="6" spans="1:22" s="70" customFormat="1" ht="22.5" customHeight="1">
      <c r="A6" s="21" t="s">
        <v>166</v>
      </c>
      <c r="B6" s="21" t="s">
        <v>167</v>
      </c>
      <c r="C6" s="21" t="s">
        <v>168</v>
      </c>
      <c r="D6" s="21" t="s">
        <v>166</v>
      </c>
      <c r="E6" s="21" t="s">
        <v>167</v>
      </c>
      <c r="F6" s="21" t="s">
        <v>168</v>
      </c>
      <c r="G6" s="183"/>
      <c r="H6" s="21" t="s">
        <v>169</v>
      </c>
      <c r="I6" s="21" t="s">
        <v>170</v>
      </c>
      <c r="J6" s="193"/>
      <c r="K6" s="193"/>
      <c r="L6" s="193"/>
      <c r="M6" s="193"/>
      <c r="N6" s="193"/>
      <c r="O6" s="193"/>
      <c r="P6" s="183"/>
      <c r="Q6" s="183"/>
      <c r="R6" s="183"/>
      <c r="S6" s="21" t="s">
        <v>171</v>
      </c>
      <c r="T6" s="21" t="s">
        <v>172</v>
      </c>
      <c r="U6" s="183"/>
      <c r="V6" s="183"/>
    </row>
    <row r="7" spans="1:22" s="112" customFormat="1" ht="20.100000000000001" customHeight="1">
      <c r="A7" s="113"/>
      <c r="B7" s="114"/>
      <c r="C7" s="116" t="s">
        <v>19</v>
      </c>
      <c r="D7" s="114"/>
      <c r="E7" s="114"/>
      <c r="F7" s="114"/>
      <c r="G7" s="115">
        <f t="shared" ref="G7:V7" si="0">G8+G70</f>
        <v>15357.200000000004</v>
      </c>
      <c r="H7" s="115">
        <f t="shared" si="0"/>
        <v>15357.200000000004</v>
      </c>
      <c r="I7" s="115">
        <f t="shared" si="0"/>
        <v>0</v>
      </c>
      <c r="J7" s="115">
        <f t="shared" si="0"/>
        <v>0</v>
      </c>
      <c r="K7" s="115">
        <f t="shared" si="0"/>
        <v>0</v>
      </c>
      <c r="L7" s="115">
        <f t="shared" si="0"/>
        <v>0</v>
      </c>
      <c r="M7" s="115">
        <f t="shared" si="0"/>
        <v>0</v>
      </c>
      <c r="N7" s="115">
        <f t="shared" si="0"/>
        <v>0</v>
      </c>
      <c r="O7" s="115">
        <f t="shared" si="0"/>
        <v>0</v>
      </c>
      <c r="P7" s="115">
        <f t="shared" si="0"/>
        <v>0</v>
      </c>
      <c r="Q7" s="115">
        <f t="shared" si="0"/>
        <v>0</v>
      </c>
      <c r="R7" s="115">
        <f t="shared" si="0"/>
        <v>0</v>
      </c>
      <c r="S7" s="115">
        <f t="shared" si="0"/>
        <v>0</v>
      </c>
      <c r="T7" s="115">
        <f t="shared" si="0"/>
        <v>0</v>
      </c>
      <c r="U7" s="115">
        <f t="shared" si="0"/>
        <v>0</v>
      </c>
      <c r="V7" s="115">
        <f t="shared" si="0"/>
        <v>0</v>
      </c>
    </row>
    <row r="8" spans="1:22" ht="20.100000000000001" customHeight="1">
      <c r="A8" s="113"/>
      <c r="B8" s="114"/>
      <c r="C8" s="113" t="s">
        <v>303</v>
      </c>
      <c r="D8" s="114"/>
      <c r="E8" s="114"/>
      <c r="F8" s="114"/>
      <c r="G8" s="115">
        <f t="shared" ref="G8:V8" si="1">G9+G12+G14+G16+G18+G21+G24+G27+G30+G33+G36+G39+G42+G45+G48+G50+G52+G54+G56+G58+G60+G63+G66+G68</f>
        <v>14291.360000000004</v>
      </c>
      <c r="H8" s="115">
        <f t="shared" si="1"/>
        <v>14291.360000000004</v>
      </c>
      <c r="I8" s="115">
        <f t="shared" si="1"/>
        <v>0</v>
      </c>
      <c r="J8" s="115">
        <f t="shared" si="1"/>
        <v>0</v>
      </c>
      <c r="K8" s="115">
        <f t="shared" si="1"/>
        <v>0</v>
      </c>
      <c r="L8" s="115">
        <f t="shared" si="1"/>
        <v>0</v>
      </c>
      <c r="M8" s="115">
        <f t="shared" si="1"/>
        <v>0</v>
      </c>
      <c r="N8" s="115">
        <f t="shared" si="1"/>
        <v>0</v>
      </c>
      <c r="O8" s="115">
        <f t="shared" si="1"/>
        <v>0</v>
      </c>
      <c r="P8" s="115">
        <f t="shared" si="1"/>
        <v>0</v>
      </c>
      <c r="Q8" s="115">
        <f t="shared" si="1"/>
        <v>0</v>
      </c>
      <c r="R8" s="115">
        <f t="shared" si="1"/>
        <v>0</v>
      </c>
      <c r="S8" s="115">
        <f t="shared" si="1"/>
        <v>0</v>
      </c>
      <c r="T8" s="115">
        <f t="shared" si="1"/>
        <v>0</v>
      </c>
      <c r="U8" s="115">
        <f t="shared" si="1"/>
        <v>0</v>
      </c>
      <c r="V8" s="115">
        <f t="shared" si="1"/>
        <v>0</v>
      </c>
    </row>
    <row r="9" spans="1:22" ht="20.100000000000001" customHeight="1">
      <c r="A9" s="113"/>
      <c r="B9" s="114"/>
      <c r="C9" s="113" t="s">
        <v>304</v>
      </c>
      <c r="D9" s="114"/>
      <c r="E9" s="114"/>
      <c r="F9" s="114"/>
      <c r="G9" s="115">
        <f t="shared" ref="G9:V9" si="2">SUM(G10:G11)</f>
        <v>18.78</v>
      </c>
      <c r="H9" s="115">
        <f t="shared" si="2"/>
        <v>18.78</v>
      </c>
      <c r="I9" s="115">
        <f t="shared" si="2"/>
        <v>0</v>
      </c>
      <c r="J9" s="115">
        <f t="shared" si="2"/>
        <v>0</v>
      </c>
      <c r="K9" s="115">
        <f t="shared" si="2"/>
        <v>0</v>
      </c>
      <c r="L9" s="115">
        <f t="shared" si="2"/>
        <v>0</v>
      </c>
      <c r="M9" s="115">
        <f t="shared" si="2"/>
        <v>0</v>
      </c>
      <c r="N9" s="115">
        <f t="shared" si="2"/>
        <v>0</v>
      </c>
      <c r="O9" s="115">
        <f t="shared" si="2"/>
        <v>0</v>
      </c>
      <c r="P9" s="115">
        <f t="shared" si="2"/>
        <v>0</v>
      </c>
      <c r="Q9" s="115">
        <f t="shared" si="2"/>
        <v>0</v>
      </c>
      <c r="R9" s="115">
        <f t="shared" si="2"/>
        <v>0</v>
      </c>
      <c r="S9" s="115">
        <f t="shared" si="2"/>
        <v>0</v>
      </c>
      <c r="T9" s="115">
        <f t="shared" si="2"/>
        <v>0</v>
      </c>
      <c r="U9" s="115">
        <f t="shared" si="2"/>
        <v>0</v>
      </c>
      <c r="V9" s="115">
        <f t="shared" si="2"/>
        <v>0</v>
      </c>
    </row>
    <row r="10" spans="1:22" ht="20.100000000000001" customHeight="1">
      <c r="A10" s="113">
        <v>301</v>
      </c>
      <c r="B10" s="114" t="s">
        <v>202</v>
      </c>
      <c r="C10" s="113" t="s">
        <v>305</v>
      </c>
      <c r="D10" s="114" t="s">
        <v>306</v>
      </c>
      <c r="E10" s="114" t="s">
        <v>202</v>
      </c>
      <c r="F10" s="114" t="s">
        <v>307</v>
      </c>
      <c r="G10" s="115">
        <v>11.75</v>
      </c>
      <c r="H10" s="115">
        <v>11.75</v>
      </c>
      <c r="I10" s="115">
        <v>0</v>
      </c>
      <c r="J10" s="115">
        <v>0</v>
      </c>
      <c r="K10" s="115">
        <v>0</v>
      </c>
      <c r="L10" s="115">
        <v>0</v>
      </c>
      <c r="M10" s="115">
        <v>0</v>
      </c>
      <c r="N10" s="115">
        <v>0</v>
      </c>
      <c r="O10" s="115">
        <v>0</v>
      </c>
      <c r="P10" s="115">
        <v>0</v>
      </c>
      <c r="Q10" s="115">
        <v>0</v>
      </c>
      <c r="R10" s="115">
        <v>0</v>
      </c>
      <c r="S10" s="115">
        <v>0</v>
      </c>
      <c r="T10" s="115">
        <v>0</v>
      </c>
      <c r="U10" s="115">
        <v>0</v>
      </c>
      <c r="V10" s="115">
        <v>0</v>
      </c>
    </row>
    <row r="11" spans="1:22" ht="20.100000000000001" customHeight="1">
      <c r="A11" s="113">
        <v>301</v>
      </c>
      <c r="B11" s="114" t="s">
        <v>226</v>
      </c>
      <c r="C11" s="113" t="s">
        <v>308</v>
      </c>
      <c r="D11" s="114" t="s">
        <v>306</v>
      </c>
      <c r="E11" s="114" t="s">
        <v>202</v>
      </c>
      <c r="F11" s="114" t="s">
        <v>307</v>
      </c>
      <c r="G11" s="115">
        <v>7.03</v>
      </c>
      <c r="H11" s="115">
        <v>7.03</v>
      </c>
      <c r="I11" s="115">
        <v>0</v>
      </c>
      <c r="J11" s="115">
        <v>0</v>
      </c>
      <c r="K11" s="115">
        <v>0</v>
      </c>
      <c r="L11" s="115">
        <v>0</v>
      </c>
      <c r="M11" s="115">
        <v>0</v>
      </c>
      <c r="N11" s="115">
        <v>0</v>
      </c>
      <c r="O11" s="115">
        <v>0</v>
      </c>
      <c r="P11" s="115">
        <v>0</v>
      </c>
      <c r="Q11" s="115">
        <v>0</v>
      </c>
      <c r="R11" s="115">
        <v>0</v>
      </c>
      <c r="S11" s="115">
        <v>0</v>
      </c>
      <c r="T11" s="115">
        <v>0</v>
      </c>
      <c r="U11" s="115">
        <v>0</v>
      </c>
      <c r="V11" s="115">
        <v>0</v>
      </c>
    </row>
    <row r="12" spans="1:22" ht="20.100000000000001" customHeight="1">
      <c r="A12" s="113"/>
      <c r="B12" s="114"/>
      <c r="C12" s="113" t="s">
        <v>309</v>
      </c>
      <c r="D12" s="114"/>
      <c r="E12" s="114"/>
      <c r="F12" s="114"/>
      <c r="G12" s="115">
        <f t="shared" ref="G12:V12" si="3">G13</f>
        <v>4720.01</v>
      </c>
      <c r="H12" s="115">
        <f t="shared" si="3"/>
        <v>4720.01</v>
      </c>
      <c r="I12" s="115">
        <f t="shared" si="3"/>
        <v>0</v>
      </c>
      <c r="J12" s="115">
        <f t="shared" si="3"/>
        <v>0</v>
      </c>
      <c r="K12" s="115">
        <f t="shared" si="3"/>
        <v>0</v>
      </c>
      <c r="L12" s="115">
        <f t="shared" si="3"/>
        <v>0</v>
      </c>
      <c r="M12" s="115">
        <f t="shared" si="3"/>
        <v>0</v>
      </c>
      <c r="N12" s="115">
        <f t="shared" si="3"/>
        <v>0</v>
      </c>
      <c r="O12" s="115">
        <f t="shared" si="3"/>
        <v>0</v>
      </c>
      <c r="P12" s="115">
        <f t="shared" si="3"/>
        <v>0</v>
      </c>
      <c r="Q12" s="115">
        <f t="shared" si="3"/>
        <v>0</v>
      </c>
      <c r="R12" s="115">
        <f t="shared" si="3"/>
        <v>0</v>
      </c>
      <c r="S12" s="115">
        <f t="shared" si="3"/>
        <v>0</v>
      </c>
      <c r="T12" s="115">
        <f t="shared" si="3"/>
        <v>0</v>
      </c>
      <c r="U12" s="115">
        <f t="shared" si="3"/>
        <v>0</v>
      </c>
      <c r="V12" s="115">
        <f t="shared" si="3"/>
        <v>0</v>
      </c>
    </row>
    <row r="13" spans="1:22" ht="20.100000000000001" customHeight="1">
      <c r="A13" s="113">
        <v>301</v>
      </c>
      <c r="B13" s="114" t="s">
        <v>202</v>
      </c>
      <c r="C13" s="113" t="s">
        <v>305</v>
      </c>
      <c r="D13" s="114" t="s">
        <v>310</v>
      </c>
      <c r="E13" s="114" t="s">
        <v>202</v>
      </c>
      <c r="F13" s="114" t="s">
        <v>311</v>
      </c>
      <c r="G13" s="115">
        <v>4720.01</v>
      </c>
      <c r="H13" s="115">
        <v>4720.01</v>
      </c>
      <c r="I13" s="115">
        <v>0</v>
      </c>
      <c r="J13" s="115">
        <v>0</v>
      </c>
      <c r="K13" s="115">
        <v>0</v>
      </c>
      <c r="L13" s="115">
        <v>0</v>
      </c>
      <c r="M13" s="115">
        <v>0</v>
      </c>
      <c r="N13" s="115">
        <v>0</v>
      </c>
      <c r="O13" s="115">
        <v>0</v>
      </c>
      <c r="P13" s="115">
        <v>0</v>
      </c>
      <c r="Q13" s="115">
        <v>0</v>
      </c>
      <c r="R13" s="115">
        <v>0</v>
      </c>
      <c r="S13" s="115">
        <v>0</v>
      </c>
      <c r="T13" s="115">
        <v>0</v>
      </c>
      <c r="U13" s="115">
        <v>0</v>
      </c>
      <c r="V13" s="115">
        <v>0</v>
      </c>
    </row>
    <row r="14" spans="1:22" ht="20.100000000000001" customHeight="1">
      <c r="A14" s="113"/>
      <c r="B14" s="114"/>
      <c r="C14" s="113" t="s">
        <v>312</v>
      </c>
      <c r="D14" s="114"/>
      <c r="E14" s="114"/>
      <c r="F14" s="114"/>
      <c r="G14" s="115">
        <f t="shared" ref="G14:V14" si="4">G15</f>
        <v>1820.23</v>
      </c>
      <c r="H14" s="115">
        <f t="shared" si="4"/>
        <v>1820.23</v>
      </c>
      <c r="I14" s="115">
        <f t="shared" si="4"/>
        <v>0</v>
      </c>
      <c r="J14" s="115">
        <f t="shared" si="4"/>
        <v>0</v>
      </c>
      <c r="K14" s="115">
        <f t="shared" si="4"/>
        <v>0</v>
      </c>
      <c r="L14" s="115">
        <f t="shared" si="4"/>
        <v>0</v>
      </c>
      <c r="M14" s="115">
        <f t="shared" si="4"/>
        <v>0</v>
      </c>
      <c r="N14" s="115">
        <f t="shared" si="4"/>
        <v>0</v>
      </c>
      <c r="O14" s="115">
        <f t="shared" si="4"/>
        <v>0</v>
      </c>
      <c r="P14" s="115">
        <f t="shared" si="4"/>
        <v>0</v>
      </c>
      <c r="Q14" s="115">
        <f t="shared" si="4"/>
        <v>0</v>
      </c>
      <c r="R14" s="115">
        <f t="shared" si="4"/>
        <v>0</v>
      </c>
      <c r="S14" s="115">
        <f t="shared" si="4"/>
        <v>0</v>
      </c>
      <c r="T14" s="115">
        <f t="shared" si="4"/>
        <v>0</v>
      </c>
      <c r="U14" s="115">
        <f t="shared" si="4"/>
        <v>0</v>
      </c>
      <c r="V14" s="115">
        <f t="shared" si="4"/>
        <v>0</v>
      </c>
    </row>
    <row r="15" spans="1:22" ht="20.100000000000001" customHeight="1">
      <c r="A15" s="113">
        <v>301</v>
      </c>
      <c r="B15" s="114" t="s">
        <v>313</v>
      </c>
      <c r="C15" s="113" t="s">
        <v>314</v>
      </c>
      <c r="D15" s="114" t="s">
        <v>310</v>
      </c>
      <c r="E15" s="114" t="s">
        <v>202</v>
      </c>
      <c r="F15" s="114" t="s">
        <v>311</v>
      </c>
      <c r="G15" s="115">
        <v>1820.23</v>
      </c>
      <c r="H15" s="115">
        <v>1820.23</v>
      </c>
      <c r="I15" s="115">
        <v>0</v>
      </c>
      <c r="J15" s="115">
        <v>0</v>
      </c>
      <c r="K15" s="115">
        <v>0</v>
      </c>
      <c r="L15" s="115">
        <v>0</v>
      </c>
      <c r="M15" s="115">
        <v>0</v>
      </c>
      <c r="N15" s="115">
        <v>0</v>
      </c>
      <c r="O15" s="115">
        <v>0</v>
      </c>
      <c r="P15" s="115">
        <v>0</v>
      </c>
      <c r="Q15" s="115">
        <v>0</v>
      </c>
      <c r="R15" s="115">
        <v>0</v>
      </c>
      <c r="S15" s="115">
        <v>0</v>
      </c>
      <c r="T15" s="115">
        <v>0</v>
      </c>
      <c r="U15" s="115">
        <v>0</v>
      </c>
      <c r="V15" s="115">
        <v>0</v>
      </c>
    </row>
    <row r="16" spans="1:22" ht="20.100000000000001" customHeight="1">
      <c r="A16" s="113"/>
      <c r="B16" s="114"/>
      <c r="C16" s="113" t="s">
        <v>315</v>
      </c>
      <c r="D16" s="114"/>
      <c r="E16" s="114"/>
      <c r="F16" s="114"/>
      <c r="G16" s="115">
        <f t="shared" ref="G16:V16" si="5">G17</f>
        <v>636.84</v>
      </c>
      <c r="H16" s="115">
        <f t="shared" si="5"/>
        <v>636.84</v>
      </c>
      <c r="I16" s="115">
        <f t="shared" si="5"/>
        <v>0</v>
      </c>
      <c r="J16" s="115">
        <f t="shared" si="5"/>
        <v>0</v>
      </c>
      <c r="K16" s="115">
        <f t="shared" si="5"/>
        <v>0</v>
      </c>
      <c r="L16" s="115">
        <f t="shared" si="5"/>
        <v>0</v>
      </c>
      <c r="M16" s="115">
        <f t="shared" si="5"/>
        <v>0</v>
      </c>
      <c r="N16" s="115">
        <f t="shared" si="5"/>
        <v>0</v>
      </c>
      <c r="O16" s="115">
        <f t="shared" si="5"/>
        <v>0</v>
      </c>
      <c r="P16" s="115">
        <f t="shared" si="5"/>
        <v>0</v>
      </c>
      <c r="Q16" s="115">
        <f t="shared" si="5"/>
        <v>0</v>
      </c>
      <c r="R16" s="115">
        <f t="shared" si="5"/>
        <v>0</v>
      </c>
      <c r="S16" s="115">
        <f t="shared" si="5"/>
        <v>0</v>
      </c>
      <c r="T16" s="115">
        <f t="shared" si="5"/>
        <v>0</v>
      </c>
      <c r="U16" s="115">
        <f t="shared" si="5"/>
        <v>0</v>
      </c>
      <c r="V16" s="115">
        <f t="shared" si="5"/>
        <v>0</v>
      </c>
    </row>
    <row r="17" spans="1:22" ht="20.100000000000001" customHeight="1">
      <c r="A17" s="113">
        <v>301</v>
      </c>
      <c r="B17" s="114" t="s">
        <v>313</v>
      </c>
      <c r="C17" s="113" t="s">
        <v>314</v>
      </c>
      <c r="D17" s="114" t="s">
        <v>310</v>
      </c>
      <c r="E17" s="114" t="s">
        <v>202</v>
      </c>
      <c r="F17" s="114" t="s">
        <v>311</v>
      </c>
      <c r="G17" s="115">
        <v>636.84</v>
      </c>
      <c r="H17" s="115">
        <v>636.84</v>
      </c>
      <c r="I17" s="115">
        <v>0</v>
      </c>
      <c r="J17" s="115">
        <v>0</v>
      </c>
      <c r="K17" s="115">
        <v>0</v>
      </c>
      <c r="L17" s="115">
        <v>0</v>
      </c>
      <c r="M17" s="115">
        <v>0</v>
      </c>
      <c r="N17" s="115">
        <v>0</v>
      </c>
      <c r="O17" s="115">
        <v>0</v>
      </c>
      <c r="P17" s="115">
        <v>0</v>
      </c>
      <c r="Q17" s="115">
        <v>0</v>
      </c>
      <c r="R17" s="115">
        <v>0</v>
      </c>
      <c r="S17" s="115">
        <v>0</v>
      </c>
      <c r="T17" s="115">
        <v>0</v>
      </c>
      <c r="U17" s="115">
        <v>0</v>
      </c>
      <c r="V17" s="115">
        <v>0</v>
      </c>
    </row>
    <row r="18" spans="1:22" ht="20.100000000000001" customHeight="1">
      <c r="A18" s="113"/>
      <c r="B18" s="114"/>
      <c r="C18" s="113" t="s">
        <v>316</v>
      </c>
      <c r="D18" s="114"/>
      <c r="E18" s="114"/>
      <c r="F18" s="114"/>
      <c r="G18" s="115">
        <f t="shared" ref="G18:V18" si="6">SUM(G19:G20)</f>
        <v>604.44000000000005</v>
      </c>
      <c r="H18" s="115">
        <f t="shared" si="6"/>
        <v>604.44000000000005</v>
      </c>
      <c r="I18" s="115">
        <f t="shared" si="6"/>
        <v>0</v>
      </c>
      <c r="J18" s="115">
        <f t="shared" si="6"/>
        <v>0</v>
      </c>
      <c r="K18" s="115">
        <f t="shared" si="6"/>
        <v>0</v>
      </c>
      <c r="L18" s="115">
        <f t="shared" si="6"/>
        <v>0</v>
      </c>
      <c r="M18" s="115">
        <f t="shared" si="6"/>
        <v>0</v>
      </c>
      <c r="N18" s="115">
        <f t="shared" si="6"/>
        <v>0</v>
      </c>
      <c r="O18" s="115">
        <f t="shared" si="6"/>
        <v>0</v>
      </c>
      <c r="P18" s="115">
        <f t="shared" si="6"/>
        <v>0</v>
      </c>
      <c r="Q18" s="115">
        <f t="shared" si="6"/>
        <v>0</v>
      </c>
      <c r="R18" s="115">
        <f t="shared" si="6"/>
        <v>0</v>
      </c>
      <c r="S18" s="115">
        <f t="shared" si="6"/>
        <v>0</v>
      </c>
      <c r="T18" s="115">
        <f t="shared" si="6"/>
        <v>0</v>
      </c>
      <c r="U18" s="115">
        <f t="shared" si="6"/>
        <v>0</v>
      </c>
      <c r="V18" s="115">
        <f t="shared" si="6"/>
        <v>0</v>
      </c>
    </row>
    <row r="19" spans="1:22" ht="20.100000000000001" customHeight="1">
      <c r="A19" s="113">
        <v>301</v>
      </c>
      <c r="B19" s="114" t="s">
        <v>219</v>
      </c>
      <c r="C19" s="113" t="s">
        <v>317</v>
      </c>
      <c r="D19" s="114" t="s">
        <v>306</v>
      </c>
      <c r="E19" s="114" t="s">
        <v>202</v>
      </c>
      <c r="F19" s="114" t="s">
        <v>307</v>
      </c>
      <c r="G19" s="115">
        <v>1.57</v>
      </c>
      <c r="H19" s="115">
        <v>1.57</v>
      </c>
      <c r="I19" s="115">
        <v>0</v>
      </c>
      <c r="J19" s="115">
        <v>0</v>
      </c>
      <c r="K19" s="115">
        <v>0</v>
      </c>
      <c r="L19" s="115">
        <v>0</v>
      </c>
      <c r="M19" s="115">
        <v>0</v>
      </c>
      <c r="N19" s="115">
        <v>0</v>
      </c>
      <c r="O19" s="115">
        <v>0</v>
      </c>
      <c r="P19" s="115">
        <v>0</v>
      </c>
      <c r="Q19" s="115">
        <v>0</v>
      </c>
      <c r="R19" s="115">
        <v>0</v>
      </c>
      <c r="S19" s="115">
        <v>0</v>
      </c>
      <c r="T19" s="115">
        <v>0</v>
      </c>
      <c r="U19" s="115">
        <v>0</v>
      </c>
      <c r="V19" s="115">
        <v>0</v>
      </c>
    </row>
    <row r="20" spans="1:22" ht="20.100000000000001" customHeight="1">
      <c r="A20" s="113">
        <v>301</v>
      </c>
      <c r="B20" s="114" t="s">
        <v>219</v>
      </c>
      <c r="C20" s="113" t="s">
        <v>317</v>
      </c>
      <c r="D20" s="114" t="s">
        <v>310</v>
      </c>
      <c r="E20" s="114" t="s">
        <v>202</v>
      </c>
      <c r="F20" s="114" t="s">
        <v>311</v>
      </c>
      <c r="G20" s="115">
        <v>602.87</v>
      </c>
      <c r="H20" s="115">
        <v>602.87</v>
      </c>
      <c r="I20" s="115">
        <v>0</v>
      </c>
      <c r="J20" s="115">
        <v>0</v>
      </c>
      <c r="K20" s="115">
        <v>0</v>
      </c>
      <c r="L20" s="115">
        <v>0</v>
      </c>
      <c r="M20" s="115">
        <v>0</v>
      </c>
      <c r="N20" s="115">
        <v>0</v>
      </c>
      <c r="O20" s="115">
        <v>0</v>
      </c>
      <c r="P20" s="115">
        <v>0</v>
      </c>
      <c r="Q20" s="115">
        <v>0</v>
      </c>
      <c r="R20" s="115">
        <v>0</v>
      </c>
      <c r="S20" s="115">
        <v>0</v>
      </c>
      <c r="T20" s="115">
        <v>0</v>
      </c>
      <c r="U20" s="115">
        <v>0</v>
      </c>
      <c r="V20" s="115">
        <v>0</v>
      </c>
    </row>
    <row r="21" spans="1:22" ht="20.100000000000001" customHeight="1">
      <c r="A21" s="113"/>
      <c r="B21" s="114"/>
      <c r="C21" s="113" t="s">
        <v>318</v>
      </c>
      <c r="D21" s="114"/>
      <c r="E21" s="114"/>
      <c r="F21" s="114"/>
      <c r="G21" s="115">
        <f t="shared" ref="G21:V21" si="7">SUM(G22:G23)</f>
        <v>507.7</v>
      </c>
      <c r="H21" s="115">
        <f t="shared" si="7"/>
        <v>507.7</v>
      </c>
      <c r="I21" s="115">
        <f t="shared" si="7"/>
        <v>0</v>
      </c>
      <c r="J21" s="115">
        <f t="shared" si="7"/>
        <v>0</v>
      </c>
      <c r="K21" s="115">
        <f t="shared" si="7"/>
        <v>0</v>
      </c>
      <c r="L21" s="115">
        <f t="shared" si="7"/>
        <v>0</v>
      </c>
      <c r="M21" s="115">
        <f t="shared" si="7"/>
        <v>0</v>
      </c>
      <c r="N21" s="115">
        <f t="shared" si="7"/>
        <v>0</v>
      </c>
      <c r="O21" s="115">
        <f t="shared" si="7"/>
        <v>0</v>
      </c>
      <c r="P21" s="115">
        <f t="shared" si="7"/>
        <v>0</v>
      </c>
      <c r="Q21" s="115">
        <f t="shared" si="7"/>
        <v>0</v>
      </c>
      <c r="R21" s="115">
        <f t="shared" si="7"/>
        <v>0</v>
      </c>
      <c r="S21" s="115">
        <f t="shared" si="7"/>
        <v>0</v>
      </c>
      <c r="T21" s="115">
        <f t="shared" si="7"/>
        <v>0</v>
      </c>
      <c r="U21" s="115">
        <f t="shared" si="7"/>
        <v>0</v>
      </c>
      <c r="V21" s="115">
        <f t="shared" si="7"/>
        <v>0</v>
      </c>
    </row>
    <row r="22" spans="1:22" ht="20.100000000000001" customHeight="1">
      <c r="A22" s="113">
        <v>301</v>
      </c>
      <c r="B22" s="114" t="s">
        <v>319</v>
      </c>
      <c r="C22" s="113" t="s">
        <v>320</v>
      </c>
      <c r="D22" s="114" t="s">
        <v>306</v>
      </c>
      <c r="E22" s="114" t="s">
        <v>226</v>
      </c>
      <c r="F22" s="114" t="s">
        <v>321</v>
      </c>
      <c r="G22" s="115">
        <v>1.31</v>
      </c>
      <c r="H22" s="115">
        <v>1.31</v>
      </c>
      <c r="I22" s="115">
        <v>0</v>
      </c>
      <c r="J22" s="115">
        <v>0</v>
      </c>
      <c r="K22" s="115">
        <v>0</v>
      </c>
      <c r="L22" s="115">
        <v>0</v>
      </c>
      <c r="M22" s="115">
        <v>0</v>
      </c>
      <c r="N22" s="115">
        <v>0</v>
      </c>
      <c r="O22" s="115">
        <v>0</v>
      </c>
      <c r="P22" s="115">
        <v>0</v>
      </c>
      <c r="Q22" s="115">
        <v>0</v>
      </c>
      <c r="R22" s="115">
        <v>0</v>
      </c>
      <c r="S22" s="115">
        <v>0</v>
      </c>
      <c r="T22" s="115">
        <v>0</v>
      </c>
      <c r="U22" s="115">
        <v>0</v>
      </c>
      <c r="V22" s="115">
        <v>0</v>
      </c>
    </row>
    <row r="23" spans="1:22" ht="20.100000000000001" customHeight="1">
      <c r="A23" s="113">
        <v>301</v>
      </c>
      <c r="B23" s="114" t="s">
        <v>319</v>
      </c>
      <c r="C23" s="113" t="s">
        <v>320</v>
      </c>
      <c r="D23" s="114" t="s">
        <v>310</v>
      </c>
      <c r="E23" s="114" t="s">
        <v>202</v>
      </c>
      <c r="F23" s="114" t="s">
        <v>311</v>
      </c>
      <c r="G23" s="115">
        <v>506.39</v>
      </c>
      <c r="H23" s="115">
        <v>506.39</v>
      </c>
      <c r="I23" s="115">
        <v>0</v>
      </c>
      <c r="J23" s="115">
        <v>0</v>
      </c>
      <c r="K23" s="115">
        <v>0</v>
      </c>
      <c r="L23" s="115">
        <v>0</v>
      </c>
      <c r="M23" s="115">
        <v>0</v>
      </c>
      <c r="N23" s="115">
        <v>0</v>
      </c>
      <c r="O23" s="115">
        <v>0</v>
      </c>
      <c r="P23" s="115">
        <v>0</v>
      </c>
      <c r="Q23" s="115">
        <v>0</v>
      </c>
      <c r="R23" s="115">
        <v>0</v>
      </c>
      <c r="S23" s="115">
        <v>0</v>
      </c>
      <c r="T23" s="115">
        <v>0</v>
      </c>
      <c r="U23" s="115">
        <v>0</v>
      </c>
      <c r="V23" s="115">
        <v>0</v>
      </c>
    </row>
    <row r="24" spans="1:22" ht="20.100000000000001" customHeight="1">
      <c r="A24" s="113"/>
      <c r="B24" s="114"/>
      <c r="C24" s="113" t="s">
        <v>322</v>
      </c>
      <c r="D24" s="114"/>
      <c r="E24" s="114"/>
      <c r="F24" s="114"/>
      <c r="G24" s="115">
        <f t="shared" ref="G24:V24" si="8">SUM(G25:G26)</f>
        <v>1450.6299999999999</v>
      </c>
      <c r="H24" s="115">
        <f t="shared" si="8"/>
        <v>1450.6299999999999</v>
      </c>
      <c r="I24" s="115">
        <f t="shared" si="8"/>
        <v>0</v>
      </c>
      <c r="J24" s="115">
        <f t="shared" si="8"/>
        <v>0</v>
      </c>
      <c r="K24" s="115">
        <f t="shared" si="8"/>
        <v>0</v>
      </c>
      <c r="L24" s="115">
        <f t="shared" si="8"/>
        <v>0</v>
      </c>
      <c r="M24" s="115">
        <f t="shared" si="8"/>
        <v>0</v>
      </c>
      <c r="N24" s="115">
        <f t="shared" si="8"/>
        <v>0</v>
      </c>
      <c r="O24" s="115">
        <f t="shared" si="8"/>
        <v>0</v>
      </c>
      <c r="P24" s="115">
        <f t="shared" si="8"/>
        <v>0</v>
      </c>
      <c r="Q24" s="115">
        <f t="shared" si="8"/>
        <v>0</v>
      </c>
      <c r="R24" s="115">
        <f t="shared" si="8"/>
        <v>0</v>
      </c>
      <c r="S24" s="115">
        <f t="shared" si="8"/>
        <v>0</v>
      </c>
      <c r="T24" s="115">
        <f t="shared" si="8"/>
        <v>0</v>
      </c>
      <c r="U24" s="115">
        <f t="shared" si="8"/>
        <v>0</v>
      </c>
      <c r="V24" s="115">
        <f t="shared" si="8"/>
        <v>0</v>
      </c>
    </row>
    <row r="25" spans="1:22" ht="20.100000000000001" customHeight="1">
      <c r="A25" s="113">
        <v>301</v>
      </c>
      <c r="B25" s="114" t="s">
        <v>259</v>
      </c>
      <c r="C25" s="113" t="s">
        <v>323</v>
      </c>
      <c r="D25" s="114" t="s">
        <v>306</v>
      </c>
      <c r="E25" s="114" t="s">
        <v>226</v>
      </c>
      <c r="F25" s="114" t="s">
        <v>321</v>
      </c>
      <c r="G25" s="115">
        <v>3.76</v>
      </c>
      <c r="H25" s="115">
        <v>3.76</v>
      </c>
      <c r="I25" s="115">
        <v>0</v>
      </c>
      <c r="J25" s="115">
        <v>0</v>
      </c>
      <c r="K25" s="115">
        <v>0</v>
      </c>
      <c r="L25" s="115">
        <v>0</v>
      </c>
      <c r="M25" s="115">
        <v>0</v>
      </c>
      <c r="N25" s="115">
        <v>0</v>
      </c>
      <c r="O25" s="115">
        <v>0</v>
      </c>
      <c r="P25" s="115">
        <v>0</v>
      </c>
      <c r="Q25" s="115">
        <v>0</v>
      </c>
      <c r="R25" s="115">
        <v>0</v>
      </c>
      <c r="S25" s="115">
        <v>0</v>
      </c>
      <c r="T25" s="115">
        <v>0</v>
      </c>
      <c r="U25" s="115">
        <v>0</v>
      </c>
      <c r="V25" s="115">
        <v>0</v>
      </c>
    </row>
    <row r="26" spans="1:22" ht="20.100000000000001" customHeight="1">
      <c r="A26" s="113">
        <v>301</v>
      </c>
      <c r="B26" s="114" t="s">
        <v>259</v>
      </c>
      <c r="C26" s="113" t="s">
        <v>323</v>
      </c>
      <c r="D26" s="114" t="s">
        <v>310</v>
      </c>
      <c r="E26" s="114" t="s">
        <v>202</v>
      </c>
      <c r="F26" s="114" t="s">
        <v>311</v>
      </c>
      <c r="G26" s="115">
        <v>1446.87</v>
      </c>
      <c r="H26" s="115">
        <v>1446.87</v>
      </c>
      <c r="I26" s="115">
        <v>0</v>
      </c>
      <c r="J26" s="115">
        <v>0</v>
      </c>
      <c r="K26" s="115">
        <v>0</v>
      </c>
      <c r="L26" s="115">
        <v>0</v>
      </c>
      <c r="M26" s="115">
        <v>0</v>
      </c>
      <c r="N26" s="115">
        <v>0</v>
      </c>
      <c r="O26" s="115">
        <v>0</v>
      </c>
      <c r="P26" s="115">
        <v>0</v>
      </c>
      <c r="Q26" s="115">
        <v>0</v>
      </c>
      <c r="R26" s="115">
        <v>0</v>
      </c>
      <c r="S26" s="115">
        <v>0</v>
      </c>
      <c r="T26" s="115">
        <v>0</v>
      </c>
      <c r="U26" s="115">
        <v>0</v>
      </c>
      <c r="V26" s="115">
        <v>0</v>
      </c>
    </row>
    <row r="27" spans="1:22" ht="20.100000000000001" customHeight="1">
      <c r="A27" s="113"/>
      <c r="B27" s="114"/>
      <c r="C27" s="113" t="s">
        <v>324</v>
      </c>
      <c r="D27" s="114"/>
      <c r="E27" s="114"/>
      <c r="F27" s="114"/>
      <c r="G27" s="115">
        <f t="shared" ref="G27:V27" si="9">SUM(G28:G29)</f>
        <v>50.79</v>
      </c>
      <c r="H27" s="115">
        <f t="shared" si="9"/>
        <v>50.79</v>
      </c>
      <c r="I27" s="115">
        <f t="shared" si="9"/>
        <v>0</v>
      </c>
      <c r="J27" s="115">
        <f t="shared" si="9"/>
        <v>0</v>
      </c>
      <c r="K27" s="115">
        <f t="shared" si="9"/>
        <v>0</v>
      </c>
      <c r="L27" s="115">
        <f t="shared" si="9"/>
        <v>0</v>
      </c>
      <c r="M27" s="115">
        <f t="shared" si="9"/>
        <v>0</v>
      </c>
      <c r="N27" s="115">
        <f t="shared" si="9"/>
        <v>0</v>
      </c>
      <c r="O27" s="115">
        <f t="shared" si="9"/>
        <v>0</v>
      </c>
      <c r="P27" s="115">
        <f t="shared" si="9"/>
        <v>0</v>
      </c>
      <c r="Q27" s="115">
        <f t="shared" si="9"/>
        <v>0</v>
      </c>
      <c r="R27" s="115">
        <f t="shared" si="9"/>
        <v>0</v>
      </c>
      <c r="S27" s="115">
        <f t="shared" si="9"/>
        <v>0</v>
      </c>
      <c r="T27" s="115">
        <f t="shared" si="9"/>
        <v>0</v>
      </c>
      <c r="U27" s="115">
        <f t="shared" si="9"/>
        <v>0</v>
      </c>
      <c r="V27" s="115">
        <f t="shared" si="9"/>
        <v>0</v>
      </c>
    </row>
    <row r="28" spans="1:22" ht="20.100000000000001" customHeight="1">
      <c r="A28" s="113">
        <v>301</v>
      </c>
      <c r="B28" s="114" t="s">
        <v>325</v>
      </c>
      <c r="C28" s="113" t="s">
        <v>326</v>
      </c>
      <c r="D28" s="114" t="s">
        <v>306</v>
      </c>
      <c r="E28" s="114" t="s">
        <v>226</v>
      </c>
      <c r="F28" s="114" t="s">
        <v>321</v>
      </c>
      <c r="G28" s="115">
        <v>0.13</v>
      </c>
      <c r="H28" s="115">
        <v>0.13</v>
      </c>
      <c r="I28" s="115">
        <v>0</v>
      </c>
      <c r="J28" s="115">
        <v>0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>
        <v>0</v>
      </c>
      <c r="Q28" s="115">
        <v>0</v>
      </c>
      <c r="R28" s="115">
        <v>0</v>
      </c>
      <c r="S28" s="115">
        <v>0</v>
      </c>
      <c r="T28" s="115">
        <v>0</v>
      </c>
      <c r="U28" s="115">
        <v>0</v>
      </c>
      <c r="V28" s="115">
        <v>0</v>
      </c>
    </row>
    <row r="29" spans="1:22" ht="20.100000000000001" customHeight="1">
      <c r="A29" s="113">
        <v>301</v>
      </c>
      <c r="B29" s="114" t="s">
        <v>325</v>
      </c>
      <c r="C29" s="113" t="s">
        <v>326</v>
      </c>
      <c r="D29" s="114" t="s">
        <v>310</v>
      </c>
      <c r="E29" s="114" t="s">
        <v>202</v>
      </c>
      <c r="F29" s="114" t="s">
        <v>311</v>
      </c>
      <c r="G29" s="115">
        <v>50.66</v>
      </c>
      <c r="H29" s="115">
        <v>50.66</v>
      </c>
      <c r="I29" s="115">
        <v>0</v>
      </c>
      <c r="J29" s="115">
        <v>0</v>
      </c>
      <c r="K29" s="115">
        <v>0</v>
      </c>
      <c r="L29" s="115">
        <v>0</v>
      </c>
      <c r="M29" s="115">
        <v>0</v>
      </c>
      <c r="N29" s="115">
        <v>0</v>
      </c>
      <c r="O29" s="115">
        <v>0</v>
      </c>
      <c r="P29" s="115">
        <v>0</v>
      </c>
      <c r="Q29" s="115">
        <v>0</v>
      </c>
      <c r="R29" s="115">
        <v>0</v>
      </c>
      <c r="S29" s="115">
        <v>0</v>
      </c>
      <c r="T29" s="115">
        <v>0</v>
      </c>
      <c r="U29" s="115">
        <v>0</v>
      </c>
      <c r="V29" s="115">
        <v>0</v>
      </c>
    </row>
    <row r="30" spans="1:22" ht="20.100000000000001" customHeight="1">
      <c r="A30" s="113"/>
      <c r="B30" s="114"/>
      <c r="C30" s="113" t="s">
        <v>327</v>
      </c>
      <c r="D30" s="114"/>
      <c r="E30" s="114"/>
      <c r="F30" s="114"/>
      <c r="G30" s="115">
        <f t="shared" ref="G30:V30" si="10">SUM(G31:G32)</f>
        <v>50.79</v>
      </c>
      <c r="H30" s="115">
        <f t="shared" si="10"/>
        <v>50.79</v>
      </c>
      <c r="I30" s="115">
        <f t="shared" si="10"/>
        <v>0</v>
      </c>
      <c r="J30" s="115">
        <f t="shared" si="10"/>
        <v>0</v>
      </c>
      <c r="K30" s="115">
        <f t="shared" si="10"/>
        <v>0</v>
      </c>
      <c r="L30" s="115">
        <f t="shared" si="10"/>
        <v>0</v>
      </c>
      <c r="M30" s="115">
        <f t="shared" si="10"/>
        <v>0</v>
      </c>
      <c r="N30" s="115">
        <f t="shared" si="10"/>
        <v>0</v>
      </c>
      <c r="O30" s="115">
        <f t="shared" si="10"/>
        <v>0</v>
      </c>
      <c r="P30" s="115">
        <f t="shared" si="10"/>
        <v>0</v>
      </c>
      <c r="Q30" s="115">
        <f t="shared" si="10"/>
        <v>0</v>
      </c>
      <c r="R30" s="115">
        <f t="shared" si="10"/>
        <v>0</v>
      </c>
      <c r="S30" s="115">
        <f t="shared" si="10"/>
        <v>0</v>
      </c>
      <c r="T30" s="115">
        <f t="shared" si="10"/>
        <v>0</v>
      </c>
      <c r="U30" s="115">
        <f t="shared" si="10"/>
        <v>0</v>
      </c>
      <c r="V30" s="115">
        <f t="shared" si="10"/>
        <v>0</v>
      </c>
    </row>
    <row r="31" spans="1:22" ht="20.100000000000001" customHeight="1">
      <c r="A31" s="113">
        <v>301</v>
      </c>
      <c r="B31" s="114" t="s">
        <v>325</v>
      </c>
      <c r="C31" s="113" t="s">
        <v>326</v>
      </c>
      <c r="D31" s="114" t="s">
        <v>306</v>
      </c>
      <c r="E31" s="114" t="s">
        <v>226</v>
      </c>
      <c r="F31" s="114" t="s">
        <v>321</v>
      </c>
      <c r="G31" s="115">
        <v>0.13</v>
      </c>
      <c r="H31" s="115">
        <v>0.13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115">
        <v>0</v>
      </c>
      <c r="O31" s="115">
        <v>0</v>
      </c>
      <c r="P31" s="115">
        <v>0</v>
      </c>
      <c r="Q31" s="115">
        <v>0</v>
      </c>
      <c r="R31" s="115">
        <v>0</v>
      </c>
      <c r="S31" s="115">
        <v>0</v>
      </c>
      <c r="T31" s="115">
        <v>0</v>
      </c>
      <c r="U31" s="115">
        <v>0</v>
      </c>
      <c r="V31" s="115">
        <v>0</v>
      </c>
    </row>
    <row r="32" spans="1:22" ht="20.100000000000001" customHeight="1">
      <c r="A32" s="113">
        <v>301</v>
      </c>
      <c r="B32" s="114" t="s">
        <v>325</v>
      </c>
      <c r="C32" s="113" t="s">
        <v>326</v>
      </c>
      <c r="D32" s="114" t="s">
        <v>310</v>
      </c>
      <c r="E32" s="114" t="s">
        <v>202</v>
      </c>
      <c r="F32" s="114" t="s">
        <v>311</v>
      </c>
      <c r="G32" s="115">
        <v>50.66</v>
      </c>
      <c r="H32" s="115">
        <v>50.66</v>
      </c>
      <c r="I32" s="115">
        <v>0</v>
      </c>
      <c r="J32" s="115">
        <v>0</v>
      </c>
      <c r="K32" s="115">
        <v>0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0</v>
      </c>
      <c r="U32" s="115">
        <v>0</v>
      </c>
      <c r="V32" s="115">
        <v>0</v>
      </c>
    </row>
    <row r="33" spans="1:22" ht="20.100000000000001" customHeight="1">
      <c r="A33" s="113"/>
      <c r="B33" s="114"/>
      <c r="C33" s="113" t="s">
        <v>328</v>
      </c>
      <c r="D33" s="114"/>
      <c r="E33" s="114"/>
      <c r="F33" s="114"/>
      <c r="G33" s="115">
        <f t="shared" ref="G33:V33" si="11">SUM(G34:G35)</f>
        <v>36.25</v>
      </c>
      <c r="H33" s="115">
        <f t="shared" si="11"/>
        <v>36.25</v>
      </c>
      <c r="I33" s="115">
        <f t="shared" si="11"/>
        <v>0</v>
      </c>
      <c r="J33" s="115">
        <f t="shared" si="11"/>
        <v>0</v>
      </c>
      <c r="K33" s="115">
        <f t="shared" si="11"/>
        <v>0</v>
      </c>
      <c r="L33" s="115">
        <f t="shared" si="11"/>
        <v>0</v>
      </c>
      <c r="M33" s="115">
        <f t="shared" si="11"/>
        <v>0</v>
      </c>
      <c r="N33" s="115">
        <f t="shared" si="11"/>
        <v>0</v>
      </c>
      <c r="O33" s="115">
        <f t="shared" si="11"/>
        <v>0</v>
      </c>
      <c r="P33" s="115">
        <f t="shared" si="11"/>
        <v>0</v>
      </c>
      <c r="Q33" s="115">
        <f t="shared" si="11"/>
        <v>0</v>
      </c>
      <c r="R33" s="115">
        <f t="shared" si="11"/>
        <v>0</v>
      </c>
      <c r="S33" s="115">
        <f t="shared" si="11"/>
        <v>0</v>
      </c>
      <c r="T33" s="115">
        <f t="shared" si="11"/>
        <v>0</v>
      </c>
      <c r="U33" s="115">
        <f t="shared" si="11"/>
        <v>0</v>
      </c>
      <c r="V33" s="115">
        <f t="shared" si="11"/>
        <v>0</v>
      </c>
    </row>
    <row r="34" spans="1:22" ht="20.100000000000001" customHeight="1">
      <c r="A34" s="113">
        <v>301</v>
      </c>
      <c r="B34" s="114" t="s">
        <v>325</v>
      </c>
      <c r="C34" s="113" t="s">
        <v>326</v>
      </c>
      <c r="D34" s="114" t="s">
        <v>306</v>
      </c>
      <c r="E34" s="114" t="s">
        <v>226</v>
      </c>
      <c r="F34" s="114" t="s">
        <v>321</v>
      </c>
      <c r="G34" s="115">
        <v>0.09</v>
      </c>
      <c r="H34" s="115">
        <v>0.09</v>
      </c>
      <c r="I34" s="115">
        <v>0</v>
      </c>
      <c r="J34" s="115">
        <v>0</v>
      </c>
      <c r="K34" s="115">
        <v>0</v>
      </c>
      <c r="L34" s="115">
        <v>0</v>
      </c>
      <c r="M34" s="115">
        <v>0</v>
      </c>
      <c r="N34" s="115">
        <v>0</v>
      </c>
      <c r="O34" s="115">
        <v>0</v>
      </c>
      <c r="P34" s="115">
        <v>0</v>
      </c>
      <c r="Q34" s="115">
        <v>0</v>
      </c>
      <c r="R34" s="115">
        <v>0</v>
      </c>
      <c r="S34" s="115">
        <v>0</v>
      </c>
      <c r="T34" s="115">
        <v>0</v>
      </c>
      <c r="U34" s="115">
        <v>0</v>
      </c>
      <c r="V34" s="115">
        <v>0</v>
      </c>
    </row>
    <row r="35" spans="1:22" ht="20.100000000000001" customHeight="1">
      <c r="A35" s="113">
        <v>301</v>
      </c>
      <c r="B35" s="114" t="s">
        <v>325</v>
      </c>
      <c r="C35" s="113" t="s">
        <v>326</v>
      </c>
      <c r="D35" s="114" t="s">
        <v>310</v>
      </c>
      <c r="E35" s="114" t="s">
        <v>202</v>
      </c>
      <c r="F35" s="114" t="s">
        <v>311</v>
      </c>
      <c r="G35" s="115">
        <v>36.159999999999997</v>
      </c>
      <c r="H35" s="115">
        <v>36.159999999999997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15">
        <v>0</v>
      </c>
    </row>
    <row r="36" spans="1:22" ht="20.100000000000001" customHeight="1">
      <c r="A36" s="113"/>
      <c r="B36" s="114"/>
      <c r="C36" s="113" t="s">
        <v>329</v>
      </c>
      <c r="D36" s="114"/>
      <c r="E36" s="114"/>
      <c r="F36" s="114"/>
      <c r="G36" s="115">
        <f t="shared" ref="G36:V36" si="12">SUM(G37:G38)</f>
        <v>870.36</v>
      </c>
      <c r="H36" s="115">
        <f t="shared" si="12"/>
        <v>870.36</v>
      </c>
      <c r="I36" s="115">
        <f t="shared" si="12"/>
        <v>0</v>
      </c>
      <c r="J36" s="115">
        <f t="shared" si="12"/>
        <v>0</v>
      </c>
      <c r="K36" s="115">
        <f t="shared" si="12"/>
        <v>0</v>
      </c>
      <c r="L36" s="115">
        <f t="shared" si="12"/>
        <v>0</v>
      </c>
      <c r="M36" s="115">
        <f t="shared" si="12"/>
        <v>0</v>
      </c>
      <c r="N36" s="115">
        <f t="shared" si="12"/>
        <v>0</v>
      </c>
      <c r="O36" s="115">
        <f t="shared" si="12"/>
        <v>0</v>
      </c>
      <c r="P36" s="115">
        <f t="shared" si="12"/>
        <v>0</v>
      </c>
      <c r="Q36" s="115">
        <f t="shared" si="12"/>
        <v>0</v>
      </c>
      <c r="R36" s="115">
        <f t="shared" si="12"/>
        <v>0</v>
      </c>
      <c r="S36" s="115">
        <f t="shared" si="12"/>
        <v>0</v>
      </c>
      <c r="T36" s="115">
        <f t="shared" si="12"/>
        <v>0</v>
      </c>
      <c r="U36" s="115">
        <f t="shared" si="12"/>
        <v>0</v>
      </c>
      <c r="V36" s="115">
        <f t="shared" si="12"/>
        <v>0</v>
      </c>
    </row>
    <row r="37" spans="1:22" ht="20.100000000000001" customHeight="1">
      <c r="A37" s="113">
        <v>301</v>
      </c>
      <c r="B37" s="114" t="s">
        <v>330</v>
      </c>
      <c r="C37" s="113" t="s">
        <v>286</v>
      </c>
      <c r="D37" s="114" t="s">
        <v>306</v>
      </c>
      <c r="E37" s="114" t="s">
        <v>219</v>
      </c>
      <c r="F37" s="114" t="s">
        <v>331</v>
      </c>
      <c r="G37" s="115">
        <v>2.25</v>
      </c>
      <c r="H37" s="115">
        <v>2.25</v>
      </c>
      <c r="I37" s="115">
        <v>0</v>
      </c>
      <c r="J37" s="115">
        <v>0</v>
      </c>
      <c r="K37" s="115">
        <v>0</v>
      </c>
      <c r="L37" s="115">
        <v>0</v>
      </c>
      <c r="M37" s="115">
        <v>0</v>
      </c>
      <c r="N37" s="115">
        <v>0</v>
      </c>
      <c r="O37" s="115">
        <v>0</v>
      </c>
      <c r="P37" s="115">
        <v>0</v>
      </c>
      <c r="Q37" s="115">
        <v>0</v>
      </c>
      <c r="R37" s="115">
        <v>0</v>
      </c>
      <c r="S37" s="115">
        <v>0</v>
      </c>
      <c r="T37" s="115">
        <v>0</v>
      </c>
      <c r="U37" s="115">
        <v>0</v>
      </c>
      <c r="V37" s="115">
        <v>0</v>
      </c>
    </row>
    <row r="38" spans="1:22" ht="20.100000000000001" customHeight="1">
      <c r="A38" s="113">
        <v>301</v>
      </c>
      <c r="B38" s="114" t="s">
        <v>330</v>
      </c>
      <c r="C38" s="113" t="s">
        <v>286</v>
      </c>
      <c r="D38" s="114" t="s">
        <v>310</v>
      </c>
      <c r="E38" s="114" t="s">
        <v>202</v>
      </c>
      <c r="F38" s="114" t="s">
        <v>311</v>
      </c>
      <c r="G38" s="115">
        <v>868.11</v>
      </c>
      <c r="H38" s="115">
        <v>868.11</v>
      </c>
      <c r="I38" s="115">
        <v>0</v>
      </c>
      <c r="J38" s="115">
        <v>0</v>
      </c>
      <c r="K38" s="115">
        <v>0</v>
      </c>
      <c r="L38" s="115">
        <v>0</v>
      </c>
      <c r="M38" s="115">
        <v>0</v>
      </c>
      <c r="N38" s="115">
        <v>0</v>
      </c>
      <c r="O38" s="115">
        <v>0</v>
      </c>
      <c r="P38" s="115">
        <v>0</v>
      </c>
      <c r="Q38" s="115">
        <v>0</v>
      </c>
      <c r="R38" s="115">
        <v>0</v>
      </c>
      <c r="S38" s="115">
        <v>0</v>
      </c>
      <c r="T38" s="115">
        <v>0</v>
      </c>
      <c r="U38" s="115">
        <v>0</v>
      </c>
      <c r="V38" s="115">
        <v>0</v>
      </c>
    </row>
    <row r="39" spans="1:22" ht="20.100000000000001" customHeight="1">
      <c r="A39" s="113"/>
      <c r="B39" s="114"/>
      <c r="C39" s="113" t="s">
        <v>332</v>
      </c>
      <c r="D39" s="114"/>
      <c r="E39" s="114"/>
      <c r="F39" s="114"/>
      <c r="G39" s="115">
        <f t="shared" ref="G39:V39" si="13">SUM(G40:G41)</f>
        <v>195.76</v>
      </c>
      <c r="H39" s="115">
        <f t="shared" si="13"/>
        <v>195.76</v>
      </c>
      <c r="I39" s="115">
        <f t="shared" si="13"/>
        <v>0</v>
      </c>
      <c r="J39" s="115">
        <f t="shared" si="13"/>
        <v>0</v>
      </c>
      <c r="K39" s="115">
        <f t="shared" si="13"/>
        <v>0</v>
      </c>
      <c r="L39" s="115">
        <f t="shared" si="13"/>
        <v>0</v>
      </c>
      <c r="M39" s="115">
        <f t="shared" si="13"/>
        <v>0</v>
      </c>
      <c r="N39" s="115">
        <f t="shared" si="13"/>
        <v>0</v>
      </c>
      <c r="O39" s="115">
        <f t="shared" si="13"/>
        <v>0</v>
      </c>
      <c r="P39" s="115">
        <f t="shared" si="13"/>
        <v>0</v>
      </c>
      <c r="Q39" s="115">
        <f t="shared" si="13"/>
        <v>0</v>
      </c>
      <c r="R39" s="115">
        <f t="shared" si="13"/>
        <v>0</v>
      </c>
      <c r="S39" s="115">
        <f t="shared" si="13"/>
        <v>0</v>
      </c>
      <c r="T39" s="115">
        <f t="shared" si="13"/>
        <v>0</v>
      </c>
      <c r="U39" s="115">
        <f t="shared" si="13"/>
        <v>0</v>
      </c>
      <c r="V39" s="115">
        <f t="shared" si="13"/>
        <v>0</v>
      </c>
    </row>
    <row r="40" spans="1:22" ht="20.100000000000001" customHeight="1">
      <c r="A40" s="113">
        <v>301</v>
      </c>
      <c r="B40" s="114" t="s">
        <v>226</v>
      </c>
      <c r="C40" s="113" t="s">
        <v>308</v>
      </c>
      <c r="D40" s="114" t="s">
        <v>306</v>
      </c>
      <c r="E40" s="114" t="s">
        <v>202</v>
      </c>
      <c r="F40" s="114" t="s">
        <v>307</v>
      </c>
      <c r="G40" s="115">
        <v>0.59</v>
      </c>
      <c r="H40" s="115">
        <v>0.59</v>
      </c>
      <c r="I40" s="115">
        <v>0</v>
      </c>
      <c r="J40" s="115">
        <v>0</v>
      </c>
      <c r="K40" s="115">
        <v>0</v>
      </c>
      <c r="L40" s="115">
        <v>0</v>
      </c>
      <c r="M40" s="115">
        <v>0</v>
      </c>
      <c r="N40" s="115">
        <v>0</v>
      </c>
      <c r="O40" s="115">
        <v>0</v>
      </c>
      <c r="P40" s="115">
        <v>0</v>
      </c>
      <c r="Q40" s="115">
        <v>0</v>
      </c>
      <c r="R40" s="115">
        <v>0</v>
      </c>
      <c r="S40" s="115">
        <v>0</v>
      </c>
      <c r="T40" s="115">
        <v>0</v>
      </c>
      <c r="U40" s="115">
        <v>0</v>
      </c>
      <c r="V40" s="115">
        <v>0</v>
      </c>
    </row>
    <row r="41" spans="1:22" ht="20.100000000000001" customHeight="1">
      <c r="A41" s="113">
        <v>301</v>
      </c>
      <c r="B41" s="114" t="s">
        <v>226</v>
      </c>
      <c r="C41" s="113" t="s">
        <v>308</v>
      </c>
      <c r="D41" s="114" t="s">
        <v>310</v>
      </c>
      <c r="E41" s="114" t="s">
        <v>202</v>
      </c>
      <c r="F41" s="114" t="s">
        <v>311</v>
      </c>
      <c r="G41" s="115">
        <v>195.17</v>
      </c>
      <c r="H41" s="115">
        <v>195.17</v>
      </c>
      <c r="I41" s="115">
        <v>0</v>
      </c>
      <c r="J41" s="115">
        <v>0</v>
      </c>
      <c r="K41" s="115">
        <v>0</v>
      </c>
      <c r="L41" s="115">
        <v>0</v>
      </c>
      <c r="M41" s="115">
        <v>0</v>
      </c>
      <c r="N41" s="115">
        <v>0</v>
      </c>
      <c r="O41" s="115">
        <v>0</v>
      </c>
      <c r="P41" s="115">
        <v>0</v>
      </c>
      <c r="Q41" s="115">
        <v>0</v>
      </c>
      <c r="R41" s="115">
        <v>0</v>
      </c>
      <c r="S41" s="115">
        <v>0</v>
      </c>
      <c r="T41" s="115">
        <v>0</v>
      </c>
      <c r="U41" s="115">
        <v>0</v>
      </c>
      <c r="V41" s="115">
        <v>0</v>
      </c>
    </row>
    <row r="42" spans="1:22" ht="20.100000000000001" customHeight="1">
      <c r="A42" s="113"/>
      <c r="B42" s="114"/>
      <c r="C42" s="113" t="s">
        <v>333</v>
      </c>
      <c r="D42" s="114"/>
      <c r="E42" s="114"/>
      <c r="F42" s="114"/>
      <c r="G42" s="115">
        <f t="shared" ref="G42:V42" si="14">SUM(G43:G44)</f>
        <v>604.44000000000005</v>
      </c>
      <c r="H42" s="115">
        <f t="shared" si="14"/>
        <v>604.44000000000005</v>
      </c>
      <c r="I42" s="115">
        <f t="shared" si="14"/>
        <v>0</v>
      </c>
      <c r="J42" s="115">
        <f t="shared" si="14"/>
        <v>0</v>
      </c>
      <c r="K42" s="115">
        <f t="shared" si="14"/>
        <v>0</v>
      </c>
      <c r="L42" s="115">
        <f t="shared" si="14"/>
        <v>0</v>
      </c>
      <c r="M42" s="115">
        <f t="shared" si="14"/>
        <v>0</v>
      </c>
      <c r="N42" s="115">
        <f t="shared" si="14"/>
        <v>0</v>
      </c>
      <c r="O42" s="115">
        <f t="shared" si="14"/>
        <v>0</v>
      </c>
      <c r="P42" s="115">
        <f t="shared" si="14"/>
        <v>0</v>
      </c>
      <c r="Q42" s="115">
        <f t="shared" si="14"/>
        <v>0</v>
      </c>
      <c r="R42" s="115">
        <f t="shared" si="14"/>
        <v>0</v>
      </c>
      <c r="S42" s="115">
        <f t="shared" si="14"/>
        <v>0</v>
      </c>
      <c r="T42" s="115">
        <f t="shared" si="14"/>
        <v>0</v>
      </c>
      <c r="U42" s="115">
        <f t="shared" si="14"/>
        <v>0</v>
      </c>
      <c r="V42" s="115">
        <f t="shared" si="14"/>
        <v>0</v>
      </c>
    </row>
    <row r="43" spans="1:22" ht="20.100000000000001" customHeight="1">
      <c r="A43" s="113">
        <v>301</v>
      </c>
      <c r="B43" s="114" t="s">
        <v>219</v>
      </c>
      <c r="C43" s="113" t="s">
        <v>317</v>
      </c>
      <c r="D43" s="114" t="s">
        <v>306</v>
      </c>
      <c r="E43" s="114" t="s">
        <v>202</v>
      </c>
      <c r="F43" s="114" t="s">
        <v>307</v>
      </c>
      <c r="G43" s="115">
        <v>1.57</v>
      </c>
      <c r="H43" s="115">
        <v>1.57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>
        <v>0</v>
      </c>
      <c r="P43" s="115">
        <v>0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  <c r="V43" s="115">
        <v>0</v>
      </c>
    </row>
    <row r="44" spans="1:22" ht="20.100000000000001" customHeight="1">
      <c r="A44" s="113">
        <v>301</v>
      </c>
      <c r="B44" s="114" t="s">
        <v>219</v>
      </c>
      <c r="C44" s="113" t="s">
        <v>317</v>
      </c>
      <c r="D44" s="114" t="s">
        <v>310</v>
      </c>
      <c r="E44" s="114" t="s">
        <v>202</v>
      </c>
      <c r="F44" s="114" t="s">
        <v>311</v>
      </c>
      <c r="G44" s="115">
        <v>602.87</v>
      </c>
      <c r="H44" s="115">
        <v>602.87</v>
      </c>
      <c r="I44" s="115">
        <v>0</v>
      </c>
      <c r="J44" s="115">
        <v>0</v>
      </c>
      <c r="K44" s="115">
        <v>0</v>
      </c>
      <c r="L44" s="115">
        <v>0</v>
      </c>
      <c r="M44" s="115">
        <v>0</v>
      </c>
      <c r="N44" s="115">
        <v>0</v>
      </c>
      <c r="O44" s="115">
        <v>0</v>
      </c>
      <c r="P44" s="115">
        <v>0</v>
      </c>
      <c r="Q44" s="115">
        <v>0</v>
      </c>
      <c r="R44" s="115">
        <v>0</v>
      </c>
      <c r="S44" s="115">
        <v>0</v>
      </c>
      <c r="T44" s="115">
        <v>0</v>
      </c>
      <c r="U44" s="115">
        <v>0</v>
      </c>
      <c r="V44" s="115">
        <v>0</v>
      </c>
    </row>
    <row r="45" spans="1:22" ht="20.100000000000001" customHeight="1">
      <c r="A45" s="113"/>
      <c r="B45" s="114"/>
      <c r="C45" s="113" t="s">
        <v>334</v>
      </c>
      <c r="D45" s="114"/>
      <c r="E45" s="114"/>
      <c r="F45" s="114"/>
      <c r="G45" s="115">
        <f t="shared" ref="G45:V45" si="15">SUM(G46:G47)</f>
        <v>1779.84</v>
      </c>
      <c r="H45" s="115">
        <f t="shared" si="15"/>
        <v>1779.84</v>
      </c>
      <c r="I45" s="115">
        <f t="shared" si="15"/>
        <v>0</v>
      </c>
      <c r="J45" s="115">
        <f t="shared" si="15"/>
        <v>0</v>
      </c>
      <c r="K45" s="115">
        <f t="shared" si="15"/>
        <v>0</v>
      </c>
      <c r="L45" s="115">
        <f t="shared" si="15"/>
        <v>0</v>
      </c>
      <c r="M45" s="115">
        <f t="shared" si="15"/>
        <v>0</v>
      </c>
      <c r="N45" s="115">
        <f t="shared" si="15"/>
        <v>0</v>
      </c>
      <c r="O45" s="115">
        <f t="shared" si="15"/>
        <v>0</v>
      </c>
      <c r="P45" s="115">
        <f t="shared" si="15"/>
        <v>0</v>
      </c>
      <c r="Q45" s="115">
        <f t="shared" si="15"/>
        <v>0</v>
      </c>
      <c r="R45" s="115">
        <f t="shared" si="15"/>
        <v>0</v>
      </c>
      <c r="S45" s="115">
        <f t="shared" si="15"/>
        <v>0</v>
      </c>
      <c r="T45" s="115">
        <f t="shared" si="15"/>
        <v>0</v>
      </c>
      <c r="U45" s="115">
        <f t="shared" si="15"/>
        <v>0</v>
      </c>
      <c r="V45" s="115">
        <f t="shared" si="15"/>
        <v>0</v>
      </c>
    </row>
    <row r="46" spans="1:22" ht="20.100000000000001" customHeight="1">
      <c r="A46" s="113">
        <v>301</v>
      </c>
      <c r="B46" s="114" t="s">
        <v>219</v>
      </c>
      <c r="C46" s="113" t="s">
        <v>317</v>
      </c>
      <c r="D46" s="114" t="s">
        <v>306</v>
      </c>
      <c r="E46" s="114" t="s">
        <v>202</v>
      </c>
      <c r="F46" s="114" t="s">
        <v>307</v>
      </c>
      <c r="G46" s="115">
        <v>4.32</v>
      </c>
      <c r="H46" s="115">
        <v>4.32</v>
      </c>
      <c r="I46" s="115">
        <v>0</v>
      </c>
      <c r="J46" s="115">
        <v>0</v>
      </c>
      <c r="K46" s="115">
        <v>0</v>
      </c>
      <c r="L46" s="115">
        <v>0</v>
      </c>
      <c r="M46" s="115">
        <v>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5">
        <v>0</v>
      </c>
    </row>
    <row r="47" spans="1:22" ht="20.100000000000001" customHeight="1">
      <c r="A47" s="113">
        <v>301</v>
      </c>
      <c r="B47" s="114" t="s">
        <v>219</v>
      </c>
      <c r="C47" s="113" t="s">
        <v>317</v>
      </c>
      <c r="D47" s="114" t="s">
        <v>310</v>
      </c>
      <c r="E47" s="114" t="s">
        <v>202</v>
      </c>
      <c r="F47" s="114" t="s">
        <v>311</v>
      </c>
      <c r="G47" s="115">
        <v>1775.52</v>
      </c>
      <c r="H47" s="115">
        <v>1775.52</v>
      </c>
      <c r="I47" s="115">
        <v>0</v>
      </c>
      <c r="J47" s="115">
        <v>0</v>
      </c>
      <c r="K47" s="115">
        <v>0</v>
      </c>
      <c r="L47" s="115">
        <v>0</v>
      </c>
      <c r="M47" s="115">
        <v>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</row>
    <row r="48" spans="1:22" ht="20.100000000000001" customHeight="1">
      <c r="A48" s="113"/>
      <c r="B48" s="114"/>
      <c r="C48" s="113" t="s">
        <v>335</v>
      </c>
      <c r="D48" s="114"/>
      <c r="E48" s="114"/>
      <c r="F48" s="114"/>
      <c r="G48" s="115">
        <f t="shared" ref="G48:V48" si="16">G49</f>
        <v>126.68</v>
      </c>
      <c r="H48" s="115">
        <f t="shared" si="16"/>
        <v>126.68</v>
      </c>
      <c r="I48" s="115">
        <f t="shared" si="16"/>
        <v>0</v>
      </c>
      <c r="J48" s="115">
        <f t="shared" si="16"/>
        <v>0</v>
      </c>
      <c r="K48" s="115">
        <f t="shared" si="16"/>
        <v>0</v>
      </c>
      <c r="L48" s="115">
        <f t="shared" si="16"/>
        <v>0</v>
      </c>
      <c r="M48" s="115">
        <f t="shared" si="16"/>
        <v>0</v>
      </c>
      <c r="N48" s="115">
        <f t="shared" si="16"/>
        <v>0</v>
      </c>
      <c r="O48" s="115">
        <f t="shared" si="16"/>
        <v>0</v>
      </c>
      <c r="P48" s="115">
        <f t="shared" si="16"/>
        <v>0</v>
      </c>
      <c r="Q48" s="115">
        <f t="shared" si="16"/>
        <v>0</v>
      </c>
      <c r="R48" s="115">
        <f t="shared" si="16"/>
        <v>0</v>
      </c>
      <c r="S48" s="115">
        <f t="shared" si="16"/>
        <v>0</v>
      </c>
      <c r="T48" s="115">
        <f t="shared" si="16"/>
        <v>0</v>
      </c>
      <c r="U48" s="115">
        <f t="shared" si="16"/>
        <v>0</v>
      </c>
      <c r="V48" s="115">
        <f t="shared" si="16"/>
        <v>0</v>
      </c>
    </row>
    <row r="49" spans="1:22" ht="20.100000000000001" customHeight="1">
      <c r="A49" s="113">
        <v>303</v>
      </c>
      <c r="B49" s="114" t="s">
        <v>226</v>
      </c>
      <c r="C49" s="113" t="s">
        <v>336</v>
      </c>
      <c r="D49" s="114" t="s">
        <v>337</v>
      </c>
      <c r="E49" s="114" t="s">
        <v>196</v>
      </c>
      <c r="F49" s="114" t="s">
        <v>338</v>
      </c>
      <c r="G49" s="115">
        <v>126.68</v>
      </c>
      <c r="H49" s="115">
        <v>126.68</v>
      </c>
      <c r="I49" s="115">
        <v>0</v>
      </c>
      <c r="J49" s="115">
        <v>0</v>
      </c>
      <c r="K49" s="115">
        <v>0</v>
      </c>
      <c r="L49" s="115">
        <v>0</v>
      </c>
      <c r="M49" s="115">
        <v>0</v>
      </c>
      <c r="N49" s="115">
        <v>0</v>
      </c>
      <c r="O49" s="115">
        <v>0</v>
      </c>
      <c r="P49" s="115">
        <v>0</v>
      </c>
      <c r="Q49" s="115">
        <v>0</v>
      </c>
      <c r="R49" s="115">
        <v>0</v>
      </c>
      <c r="S49" s="115">
        <v>0</v>
      </c>
      <c r="T49" s="115">
        <v>0</v>
      </c>
      <c r="U49" s="115">
        <v>0</v>
      </c>
      <c r="V49" s="115">
        <v>0</v>
      </c>
    </row>
    <row r="50" spans="1:22" ht="20.100000000000001" customHeight="1">
      <c r="A50" s="113"/>
      <c r="B50" s="114"/>
      <c r="C50" s="113" t="s">
        <v>339</v>
      </c>
      <c r="D50" s="114"/>
      <c r="E50" s="114"/>
      <c r="F50" s="114"/>
      <c r="G50" s="115">
        <f t="shared" ref="G50:V50" si="17">G51</f>
        <v>251.68</v>
      </c>
      <c r="H50" s="115">
        <f t="shared" si="17"/>
        <v>251.68</v>
      </c>
      <c r="I50" s="115">
        <f t="shared" si="17"/>
        <v>0</v>
      </c>
      <c r="J50" s="115">
        <f t="shared" si="17"/>
        <v>0</v>
      </c>
      <c r="K50" s="115">
        <f t="shared" si="17"/>
        <v>0</v>
      </c>
      <c r="L50" s="115">
        <f t="shared" si="17"/>
        <v>0</v>
      </c>
      <c r="M50" s="115">
        <f t="shared" si="17"/>
        <v>0</v>
      </c>
      <c r="N50" s="115">
        <f t="shared" si="17"/>
        <v>0</v>
      </c>
      <c r="O50" s="115">
        <f t="shared" si="17"/>
        <v>0</v>
      </c>
      <c r="P50" s="115">
        <f t="shared" si="17"/>
        <v>0</v>
      </c>
      <c r="Q50" s="115">
        <f t="shared" si="17"/>
        <v>0</v>
      </c>
      <c r="R50" s="115">
        <f t="shared" si="17"/>
        <v>0</v>
      </c>
      <c r="S50" s="115">
        <f t="shared" si="17"/>
        <v>0</v>
      </c>
      <c r="T50" s="115">
        <f t="shared" si="17"/>
        <v>0</v>
      </c>
      <c r="U50" s="115">
        <f t="shared" si="17"/>
        <v>0</v>
      </c>
      <c r="V50" s="115">
        <f t="shared" si="17"/>
        <v>0</v>
      </c>
    </row>
    <row r="51" spans="1:22" ht="20.100000000000001" customHeight="1">
      <c r="A51" s="113">
        <v>303</v>
      </c>
      <c r="B51" s="114" t="s">
        <v>226</v>
      </c>
      <c r="C51" s="113" t="s">
        <v>336</v>
      </c>
      <c r="D51" s="114" t="s">
        <v>337</v>
      </c>
      <c r="E51" s="114" t="s">
        <v>196</v>
      </c>
      <c r="F51" s="114" t="s">
        <v>338</v>
      </c>
      <c r="G51" s="115">
        <v>251.68</v>
      </c>
      <c r="H51" s="115">
        <v>251.68</v>
      </c>
      <c r="I51" s="115">
        <v>0</v>
      </c>
      <c r="J51" s="115">
        <v>0</v>
      </c>
      <c r="K51" s="115">
        <v>0</v>
      </c>
      <c r="L51" s="115">
        <v>0</v>
      </c>
      <c r="M51" s="115">
        <v>0</v>
      </c>
      <c r="N51" s="115">
        <v>0</v>
      </c>
      <c r="O51" s="115">
        <v>0</v>
      </c>
      <c r="P51" s="115">
        <v>0</v>
      </c>
      <c r="Q51" s="115">
        <v>0</v>
      </c>
      <c r="R51" s="115">
        <v>0</v>
      </c>
      <c r="S51" s="115">
        <v>0</v>
      </c>
      <c r="T51" s="115">
        <v>0</v>
      </c>
      <c r="U51" s="115">
        <v>0</v>
      </c>
      <c r="V51" s="115">
        <v>0</v>
      </c>
    </row>
    <row r="52" spans="1:22" ht="20.100000000000001" customHeight="1">
      <c r="A52" s="113"/>
      <c r="B52" s="114"/>
      <c r="C52" s="113" t="s">
        <v>340</v>
      </c>
      <c r="D52" s="114"/>
      <c r="E52" s="114"/>
      <c r="F52" s="114"/>
      <c r="G52" s="115">
        <f t="shared" ref="G52:V52" si="18">G53</f>
        <v>7.74</v>
      </c>
      <c r="H52" s="115">
        <f t="shared" si="18"/>
        <v>7.74</v>
      </c>
      <c r="I52" s="115">
        <f t="shared" si="18"/>
        <v>0</v>
      </c>
      <c r="J52" s="115">
        <f t="shared" si="18"/>
        <v>0</v>
      </c>
      <c r="K52" s="115">
        <f t="shared" si="18"/>
        <v>0</v>
      </c>
      <c r="L52" s="115">
        <f t="shared" si="18"/>
        <v>0</v>
      </c>
      <c r="M52" s="115">
        <f t="shared" si="18"/>
        <v>0</v>
      </c>
      <c r="N52" s="115">
        <f t="shared" si="18"/>
        <v>0</v>
      </c>
      <c r="O52" s="115">
        <f t="shared" si="18"/>
        <v>0</v>
      </c>
      <c r="P52" s="115">
        <f t="shared" si="18"/>
        <v>0</v>
      </c>
      <c r="Q52" s="115">
        <f t="shared" si="18"/>
        <v>0</v>
      </c>
      <c r="R52" s="115">
        <f t="shared" si="18"/>
        <v>0</v>
      </c>
      <c r="S52" s="115">
        <f t="shared" si="18"/>
        <v>0</v>
      </c>
      <c r="T52" s="115">
        <f t="shared" si="18"/>
        <v>0</v>
      </c>
      <c r="U52" s="115">
        <f t="shared" si="18"/>
        <v>0</v>
      </c>
      <c r="V52" s="115">
        <f t="shared" si="18"/>
        <v>0</v>
      </c>
    </row>
    <row r="53" spans="1:22" ht="20.100000000000001" customHeight="1">
      <c r="A53" s="113">
        <v>303</v>
      </c>
      <c r="B53" s="114" t="s">
        <v>202</v>
      </c>
      <c r="C53" s="113" t="s">
        <v>341</v>
      </c>
      <c r="D53" s="114" t="s">
        <v>337</v>
      </c>
      <c r="E53" s="114" t="s">
        <v>196</v>
      </c>
      <c r="F53" s="114" t="s">
        <v>338</v>
      </c>
      <c r="G53" s="115">
        <v>7.74</v>
      </c>
      <c r="H53" s="115">
        <v>7.74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0</v>
      </c>
      <c r="O53" s="115">
        <v>0</v>
      </c>
      <c r="P53" s="115">
        <v>0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</row>
    <row r="54" spans="1:22" ht="20.100000000000001" customHeight="1">
      <c r="A54" s="113"/>
      <c r="B54" s="114"/>
      <c r="C54" s="113" t="s">
        <v>342</v>
      </c>
      <c r="D54" s="114"/>
      <c r="E54" s="114"/>
      <c r="F54" s="114"/>
      <c r="G54" s="115">
        <f t="shared" ref="G54:V54" si="19">G55</f>
        <v>0.67</v>
      </c>
      <c r="H54" s="115">
        <f t="shared" si="19"/>
        <v>0.67</v>
      </c>
      <c r="I54" s="115">
        <f t="shared" si="19"/>
        <v>0</v>
      </c>
      <c r="J54" s="115">
        <f t="shared" si="19"/>
        <v>0</v>
      </c>
      <c r="K54" s="115">
        <f t="shared" si="19"/>
        <v>0</v>
      </c>
      <c r="L54" s="115">
        <f t="shared" si="19"/>
        <v>0</v>
      </c>
      <c r="M54" s="115">
        <f t="shared" si="19"/>
        <v>0</v>
      </c>
      <c r="N54" s="115">
        <f t="shared" si="19"/>
        <v>0</v>
      </c>
      <c r="O54" s="115">
        <f t="shared" si="19"/>
        <v>0</v>
      </c>
      <c r="P54" s="115">
        <f t="shared" si="19"/>
        <v>0</v>
      </c>
      <c r="Q54" s="115">
        <f t="shared" si="19"/>
        <v>0</v>
      </c>
      <c r="R54" s="115">
        <f t="shared" si="19"/>
        <v>0</v>
      </c>
      <c r="S54" s="115">
        <f t="shared" si="19"/>
        <v>0</v>
      </c>
      <c r="T54" s="115">
        <f t="shared" si="19"/>
        <v>0</v>
      </c>
      <c r="U54" s="115">
        <f t="shared" si="19"/>
        <v>0</v>
      </c>
      <c r="V54" s="115">
        <f t="shared" si="19"/>
        <v>0</v>
      </c>
    </row>
    <row r="55" spans="1:22" ht="20.100000000000001" customHeight="1">
      <c r="A55" s="113">
        <v>303</v>
      </c>
      <c r="B55" s="114" t="s">
        <v>202</v>
      </c>
      <c r="C55" s="113" t="s">
        <v>341</v>
      </c>
      <c r="D55" s="114" t="s">
        <v>337</v>
      </c>
      <c r="E55" s="114" t="s">
        <v>196</v>
      </c>
      <c r="F55" s="114" t="s">
        <v>338</v>
      </c>
      <c r="G55" s="115">
        <v>0.67</v>
      </c>
      <c r="H55" s="115">
        <v>0.67</v>
      </c>
      <c r="I55" s="115">
        <v>0</v>
      </c>
      <c r="J55" s="115">
        <v>0</v>
      </c>
      <c r="K55" s="115">
        <v>0</v>
      </c>
      <c r="L55" s="115">
        <v>0</v>
      </c>
      <c r="M55" s="115">
        <v>0</v>
      </c>
      <c r="N55" s="115">
        <v>0</v>
      </c>
      <c r="O55" s="115">
        <v>0</v>
      </c>
      <c r="P55" s="115">
        <v>0</v>
      </c>
      <c r="Q55" s="115">
        <v>0</v>
      </c>
      <c r="R55" s="115">
        <v>0</v>
      </c>
      <c r="S55" s="115">
        <v>0</v>
      </c>
      <c r="T55" s="115">
        <v>0</v>
      </c>
      <c r="U55" s="115">
        <v>0</v>
      </c>
      <c r="V55" s="115">
        <v>0</v>
      </c>
    </row>
    <row r="56" spans="1:22" ht="20.100000000000001" customHeight="1">
      <c r="A56" s="113"/>
      <c r="B56" s="114"/>
      <c r="C56" s="113" t="s">
        <v>342</v>
      </c>
      <c r="D56" s="114"/>
      <c r="E56" s="114"/>
      <c r="F56" s="114"/>
      <c r="G56" s="115">
        <f t="shared" ref="G56:V56" si="20">G57</f>
        <v>0.65</v>
      </c>
      <c r="H56" s="115">
        <f t="shared" si="20"/>
        <v>0.65</v>
      </c>
      <c r="I56" s="115">
        <f t="shared" si="20"/>
        <v>0</v>
      </c>
      <c r="J56" s="115">
        <f t="shared" si="20"/>
        <v>0</v>
      </c>
      <c r="K56" s="115">
        <f t="shared" si="20"/>
        <v>0</v>
      </c>
      <c r="L56" s="115">
        <f t="shared" si="20"/>
        <v>0</v>
      </c>
      <c r="M56" s="115">
        <f t="shared" si="20"/>
        <v>0</v>
      </c>
      <c r="N56" s="115">
        <f t="shared" si="20"/>
        <v>0</v>
      </c>
      <c r="O56" s="115">
        <f t="shared" si="20"/>
        <v>0</v>
      </c>
      <c r="P56" s="115">
        <f t="shared" si="20"/>
        <v>0</v>
      </c>
      <c r="Q56" s="115">
        <f t="shared" si="20"/>
        <v>0</v>
      </c>
      <c r="R56" s="115">
        <f t="shared" si="20"/>
        <v>0</v>
      </c>
      <c r="S56" s="115">
        <f t="shared" si="20"/>
        <v>0</v>
      </c>
      <c r="T56" s="115">
        <f t="shared" si="20"/>
        <v>0</v>
      </c>
      <c r="U56" s="115">
        <f t="shared" si="20"/>
        <v>0</v>
      </c>
      <c r="V56" s="115">
        <f t="shared" si="20"/>
        <v>0</v>
      </c>
    </row>
    <row r="57" spans="1:22" ht="20.100000000000001" customHeight="1">
      <c r="A57" s="113">
        <v>303</v>
      </c>
      <c r="B57" s="114" t="s">
        <v>202</v>
      </c>
      <c r="C57" s="113" t="s">
        <v>341</v>
      </c>
      <c r="D57" s="114" t="s">
        <v>337</v>
      </c>
      <c r="E57" s="114" t="s">
        <v>196</v>
      </c>
      <c r="F57" s="114" t="s">
        <v>338</v>
      </c>
      <c r="G57" s="115">
        <v>0.65</v>
      </c>
      <c r="H57" s="115">
        <v>0.65</v>
      </c>
      <c r="I57" s="115">
        <v>0</v>
      </c>
      <c r="J57" s="115">
        <v>0</v>
      </c>
      <c r="K57" s="115">
        <v>0</v>
      </c>
      <c r="L57" s="115">
        <v>0</v>
      </c>
      <c r="M57" s="115">
        <v>0</v>
      </c>
      <c r="N57" s="115">
        <v>0</v>
      </c>
      <c r="O57" s="115">
        <v>0</v>
      </c>
      <c r="P57" s="115">
        <v>0</v>
      </c>
      <c r="Q57" s="115">
        <v>0</v>
      </c>
      <c r="R57" s="115">
        <v>0</v>
      </c>
      <c r="S57" s="115">
        <v>0</v>
      </c>
      <c r="T57" s="115">
        <v>0</v>
      </c>
      <c r="U57" s="115">
        <v>0</v>
      </c>
      <c r="V57" s="115">
        <v>0</v>
      </c>
    </row>
    <row r="58" spans="1:22" ht="20.100000000000001" customHeight="1">
      <c r="A58" s="113"/>
      <c r="B58" s="114"/>
      <c r="C58" s="113" t="s">
        <v>343</v>
      </c>
      <c r="D58" s="114"/>
      <c r="E58" s="114"/>
      <c r="F58" s="114"/>
      <c r="G58" s="115">
        <f t="shared" ref="G58:V58" si="21">G59</f>
        <v>57.26</v>
      </c>
      <c r="H58" s="115">
        <f t="shared" si="21"/>
        <v>57.26</v>
      </c>
      <c r="I58" s="115">
        <f t="shared" si="21"/>
        <v>0</v>
      </c>
      <c r="J58" s="115">
        <f t="shared" si="21"/>
        <v>0</v>
      </c>
      <c r="K58" s="115">
        <f t="shared" si="21"/>
        <v>0</v>
      </c>
      <c r="L58" s="115">
        <f t="shared" si="21"/>
        <v>0</v>
      </c>
      <c r="M58" s="115">
        <f t="shared" si="21"/>
        <v>0</v>
      </c>
      <c r="N58" s="115">
        <f t="shared" si="21"/>
        <v>0</v>
      </c>
      <c r="O58" s="115">
        <f t="shared" si="21"/>
        <v>0</v>
      </c>
      <c r="P58" s="115">
        <f t="shared" si="21"/>
        <v>0</v>
      </c>
      <c r="Q58" s="115">
        <f t="shared" si="21"/>
        <v>0</v>
      </c>
      <c r="R58" s="115">
        <f t="shared" si="21"/>
        <v>0</v>
      </c>
      <c r="S58" s="115">
        <f t="shared" si="21"/>
        <v>0</v>
      </c>
      <c r="T58" s="115">
        <f t="shared" si="21"/>
        <v>0</v>
      </c>
      <c r="U58" s="115">
        <f t="shared" si="21"/>
        <v>0</v>
      </c>
      <c r="V58" s="115">
        <f t="shared" si="21"/>
        <v>0</v>
      </c>
    </row>
    <row r="59" spans="1:22" ht="20.100000000000001" customHeight="1">
      <c r="A59" s="113">
        <v>301</v>
      </c>
      <c r="B59" s="114" t="s">
        <v>344</v>
      </c>
      <c r="C59" s="113" t="s">
        <v>345</v>
      </c>
      <c r="D59" s="114" t="s">
        <v>310</v>
      </c>
      <c r="E59" s="114" t="s">
        <v>202</v>
      </c>
      <c r="F59" s="114" t="s">
        <v>311</v>
      </c>
      <c r="G59" s="115">
        <v>57.26</v>
      </c>
      <c r="H59" s="115">
        <v>57.26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0</v>
      </c>
      <c r="O59" s="115">
        <v>0</v>
      </c>
      <c r="P59" s="115">
        <v>0</v>
      </c>
      <c r="Q59" s="115">
        <v>0</v>
      </c>
      <c r="R59" s="115">
        <v>0</v>
      </c>
      <c r="S59" s="115">
        <v>0</v>
      </c>
      <c r="T59" s="115">
        <v>0</v>
      </c>
      <c r="U59" s="115">
        <v>0</v>
      </c>
      <c r="V59" s="115">
        <v>0</v>
      </c>
    </row>
    <row r="60" spans="1:22" ht="20.100000000000001" customHeight="1">
      <c r="A60" s="113"/>
      <c r="B60" s="114"/>
      <c r="C60" s="113" t="s">
        <v>346</v>
      </c>
      <c r="D60" s="114"/>
      <c r="E60" s="114"/>
      <c r="F60" s="114"/>
      <c r="G60" s="115">
        <f t="shared" ref="G60:V60" si="22">SUM(G61:G62)</f>
        <v>290.12</v>
      </c>
      <c r="H60" s="115">
        <f t="shared" si="22"/>
        <v>290.12</v>
      </c>
      <c r="I60" s="115">
        <f t="shared" si="22"/>
        <v>0</v>
      </c>
      <c r="J60" s="115">
        <f t="shared" si="22"/>
        <v>0</v>
      </c>
      <c r="K60" s="115">
        <f t="shared" si="22"/>
        <v>0</v>
      </c>
      <c r="L60" s="115">
        <f t="shared" si="22"/>
        <v>0</v>
      </c>
      <c r="M60" s="115">
        <f t="shared" si="22"/>
        <v>0</v>
      </c>
      <c r="N60" s="115">
        <f t="shared" si="22"/>
        <v>0</v>
      </c>
      <c r="O60" s="115">
        <f t="shared" si="22"/>
        <v>0</v>
      </c>
      <c r="P60" s="115">
        <f t="shared" si="22"/>
        <v>0</v>
      </c>
      <c r="Q60" s="115">
        <f t="shared" si="22"/>
        <v>0</v>
      </c>
      <c r="R60" s="115">
        <f t="shared" si="22"/>
        <v>0</v>
      </c>
      <c r="S60" s="115">
        <f t="shared" si="22"/>
        <v>0</v>
      </c>
      <c r="T60" s="115">
        <f t="shared" si="22"/>
        <v>0</v>
      </c>
      <c r="U60" s="115">
        <f t="shared" si="22"/>
        <v>0</v>
      </c>
      <c r="V60" s="115">
        <f t="shared" si="22"/>
        <v>0</v>
      </c>
    </row>
    <row r="61" spans="1:22" ht="20.100000000000001" customHeight="1">
      <c r="A61" s="113">
        <v>301</v>
      </c>
      <c r="B61" s="114" t="s">
        <v>263</v>
      </c>
      <c r="C61" s="113" t="s">
        <v>347</v>
      </c>
      <c r="D61" s="114" t="s">
        <v>306</v>
      </c>
      <c r="E61" s="114" t="s">
        <v>226</v>
      </c>
      <c r="F61" s="114" t="s">
        <v>321</v>
      </c>
      <c r="G61" s="115">
        <v>0.75</v>
      </c>
      <c r="H61" s="115">
        <v>0.75</v>
      </c>
      <c r="I61" s="115">
        <v>0</v>
      </c>
      <c r="J61" s="115">
        <v>0</v>
      </c>
      <c r="K61" s="115">
        <v>0</v>
      </c>
      <c r="L61" s="115">
        <v>0</v>
      </c>
      <c r="M61" s="115">
        <v>0</v>
      </c>
      <c r="N61" s="115">
        <v>0</v>
      </c>
      <c r="O61" s="115">
        <v>0</v>
      </c>
      <c r="P61" s="115">
        <v>0</v>
      </c>
      <c r="Q61" s="115">
        <v>0</v>
      </c>
      <c r="R61" s="115">
        <v>0</v>
      </c>
      <c r="S61" s="115">
        <v>0</v>
      </c>
      <c r="T61" s="115">
        <v>0</v>
      </c>
      <c r="U61" s="115">
        <v>0</v>
      </c>
      <c r="V61" s="115">
        <v>0</v>
      </c>
    </row>
    <row r="62" spans="1:22" ht="20.100000000000001" customHeight="1">
      <c r="A62" s="113">
        <v>301</v>
      </c>
      <c r="B62" s="114" t="s">
        <v>263</v>
      </c>
      <c r="C62" s="113" t="s">
        <v>347</v>
      </c>
      <c r="D62" s="114" t="s">
        <v>310</v>
      </c>
      <c r="E62" s="114" t="s">
        <v>202</v>
      </c>
      <c r="F62" s="114" t="s">
        <v>311</v>
      </c>
      <c r="G62" s="115">
        <v>289.37</v>
      </c>
      <c r="H62" s="115">
        <v>289.37</v>
      </c>
      <c r="I62" s="115">
        <v>0</v>
      </c>
      <c r="J62" s="115">
        <v>0</v>
      </c>
      <c r="K62" s="115">
        <v>0</v>
      </c>
      <c r="L62" s="115">
        <v>0</v>
      </c>
      <c r="M62" s="115">
        <v>0</v>
      </c>
      <c r="N62" s="115">
        <v>0</v>
      </c>
      <c r="O62" s="115">
        <v>0</v>
      </c>
      <c r="P62" s="115">
        <v>0</v>
      </c>
      <c r="Q62" s="115">
        <v>0</v>
      </c>
      <c r="R62" s="115">
        <v>0</v>
      </c>
      <c r="S62" s="115">
        <v>0</v>
      </c>
      <c r="T62" s="115">
        <v>0</v>
      </c>
      <c r="U62" s="115">
        <v>0</v>
      </c>
      <c r="V62" s="115">
        <v>0</v>
      </c>
    </row>
    <row r="63" spans="1:22" ht="20.100000000000001" customHeight="1">
      <c r="A63" s="113"/>
      <c r="B63" s="114"/>
      <c r="C63" s="113" t="s">
        <v>348</v>
      </c>
      <c r="D63" s="114"/>
      <c r="E63" s="114"/>
      <c r="F63" s="114"/>
      <c r="G63" s="115">
        <f t="shared" ref="G63:V63" si="23">SUM(G64:G65)</f>
        <v>145.07999999999998</v>
      </c>
      <c r="H63" s="115">
        <f t="shared" si="23"/>
        <v>145.07999999999998</v>
      </c>
      <c r="I63" s="115">
        <f t="shared" si="23"/>
        <v>0</v>
      </c>
      <c r="J63" s="115">
        <f t="shared" si="23"/>
        <v>0</v>
      </c>
      <c r="K63" s="115">
        <f t="shared" si="23"/>
        <v>0</v>
      </c>
      <c r="L63" s="115">
        <f t="shared" si="23"/>
        <v>0</v>
      </c>
      <c r="M63" s="115">
        <f t="shared" si="23"/>
        <v>0</v>
      </c>
      <c r="N63" s="115">
        <f t="shared" si="23"/>
        <v>0</v>
      </c>
      <c r="O63" s="115">
        <f t="shared" si="23"/>
        <v>0</v>
      </c>
      <c r="P63" s="115">
        <f t="shared" si="23"/>
        <v>0</v>
      </c>
      <c r="Q63" s="115">
        <f t="shared" si="23"/>
        <v>0</v>
      </c>
      <c r="R63" s="115">
        <f t="shared" si="23"/>
        <v>0</v>
      </c>
      <c r="S63" s="115">
        <f t="shared" si="23"/>
        <v>0</v>
      </c>
      <c r="T63" s="115">
        <f t="shared" si="23"/>
        <v>0</v>
      </c>
      <c r="U63" s="115">
        <f t="shared" si="23"/>
        <v>0</v>
      </c>
      <c r="V63" s="115">
        <f t="shared" si="23"/>
        <v>0</v>
      </c>
    </row>
    <row r="64" spans="1:22" ht="20.100000000000001" customHeight="1">
      <c r="A64" s="113">
        <v>302</v>
      </c>
      <c r="B64" s="114" t="s">
        <v>349</v>
      </c>
      <c r="C64" s="113" t="s">
        <v>350</v>
      </c>
      <c r="D64" s="114" t="s">
        <v>351</v>
      </c>
      <c r="E64" s="114" t="s">
        <v>202</v>
      </c>
      <c r="F64" s="114" t="s">
        <v>352</v>
      </c>
      <c r="G64" s="115">
        <v>0.38</v>
      </c>
      <c r="H64" s="115">
        <v>0.38</v>
      </c>
      <c r="I64" s="115">
        <v>0</v>
      </c>
      <c r="J64" s="115">
        <v>0</v>
      </c>
      <c r="K64" s="115">
        <v>0</v>
      </c>
      <c r="L64" s="115">
        <v>0</v>
      </c>
      <c r="M64" s="115">
        <v>0</v>
      </c>
      <c r="N64" s="115">
        <v>0</v>
      </c>
      <c r="O64" s="115">
        <v>0</v>
      </c>
      <c r="P64" s="115">
        <v>0</v>
      </c>
      <c r="Q64" s="115">
        <v>0</v>
      </c>
      <c r="R64" s="115">
        <v>0</v>
      </c>
      <c r="S64" s="115">
        <v>0</v>
      </c>
      <c r="T64" s="115">
        <v>0</v>
      </c>
      <c r="U64" s="115">
        <v>0</v>
      </c>
      <c r="V64" s="115">
        <v>0</v>
      </c>
    </row>
    <row r="65" spans="1:22" ht="20.100000000000001" customHeight="1">
      <c r="A65" s="113">
        <v>302</v>
      </c>
      <c r="B65" s="114" t="s">
        <v>349</v>
      </c>
      <c r="C65" s="113" t="s">
        <v>350</v>
      </c>
      <c r="D65" s="114" t="s">
        <v>310</v>
      </c>
      <c r="E65" s="114" t="s">
        <v>226</v>
      </c>
      <c r="F65" s="114" t="s">
        <v>353</v>
      </c>
      <c r="G65" s="115">
        <v>144.69999999999999</v>
      </c>
      <c r="H65" s="115">
        <v>144.69999999999999</v>
      </c>
      <c r="I65" s="115">
        <v>0</v>
      </c>
      <c r="J65" s="115">
        <v>0</v>
      </c>
      <c r="K65" s="115">
        <v>0</v>
      </c>
      <c r="L65" s="115">
        <v>0</v>
      </c>
      <c r="M65" s="115">
        <v>0</v>
      </c>
      <c r="N65" s="115">
        <v>0</v>
      </c>
      <c r="O65" s="115">
        <v>0</v>
      </c>
      <c r="P65" s="115">
        <v>0</v>
      </c>
      <c r="Q65" s="115">
        <v>0</v>
      </c>
      <c r="R65" s="115">
        <v>0</v>
      </c>
      <c r="S65" s="115">
        <v>0</v>
      </c>
      <c r="T65" s="115">
        <v>0</v>
      </c>
      <c r="U65" s="115">
        <v>0</v>
      </c>
      <c r="V65" s="115">
        <v>0</v>
      </c>
    </row>
    <row r="66" spans="1:22" ht="20.100000000000001" customHeight="1">
      <c r="A66" s="113"/>
      <c r="B66" s="114"/>
      <c r="C66" s="113" t="s">
        <v>354</v>
      </c>
      <c r="D66" s="114"/>
      <c r="E66" s="114"/>
      <c r="F66" s="114"/>
      <c r="G66" s="115">
        <f t="shared" ref="G66:V66" si="24">G67</f>
        <v>44.89</v>
      </c>
      <c r="H66" s="115">
        <f t="shared" si="24"/>
        <v>44.89</v>
      </c>
      <c r="I66" s="115">
        <f t="shared" si="24"/>
        <v>0</v>
      </c>
      <c r="J66" s="115">
        <f t="shared" si="24"/>
        <v>0</v>
      </c>
      <c r="K66" s="115">
        <f t="shared" si="24"/>
        <v>0</v>
      </c>
      <c r="L66" s="115">
        <f t="shared" si="24"/>
        <v>0</v>
      </c>
      <c r="M66" s="115">
        <f t="shared" si="24"/>
        <v>0</v>
      </c>
      <c r="N66" s="115">
        <f t="shared" si="24"/>
        <v>0</v>
      </c>
      <c r="O66" s="115">
        <f t="shared" si="24"/>
        <v>0</v>
      </c>
      <c r="P66" s="115">
        <f t="shared" si="24"/>
        <v>0</v>
      </c>
      <c r="Q66" s="115">
        <f t="shared" si="24"/>
        <v>0</v>
      </c>
      <c r="R66" s="115">
        <f t="shared" si="24"/>
        <v>0</v>
      </c>
      <c r="S66" s="115">
        <f t="shared" si="24"/>
        <v>0</v>
      </c>
      <c r="T66" s="115">
        <f t="shared" si="24"/>
        <v>0</v>
      </c>
      <c r="U66" s="115">
        <f t="shared" si="24"/>
        <v>0</v>
      </c>
      <c r="V66" s="115">
        <f t="shared" si="24"/>
        <v>0</v>
      </c>
    </row>
    <row r="67" spans="1:22" ht="20.100000000000001" customHeight="1">
      <c r="A67" s="113">
        <v>303</v>
      </c>
      <c r="B67" s="114" t="s">
        <v>196</v>
      </c>
      <c r="C67" s="113" t="s">
        <v>355</v>
      </c>
      <c r="D67" s="114" t="s">
        <v>337</v>
      </c>
      <c r="E67" s="114" t="s">
        <v>202</v>
      </c>
      <c r="F67" s="114" t="s">
        <v>356</v>
      </c>
      <c r="G67" s="115">
        <v>44.89</v>
      </c>
      <c r="H67" s="115">
        <v>44.89</v>
      </c>
      <c r="I67" s="115">
        <v>0</v>
      </c>
      <c r="J67" s="115">
        <v>0</v>
      </c>
      <c r="K67" s="115">
        <v>0</v>
      </c>
      <c r="L67" s="115">
        <v>0</v>
      </c>
      <c r="M67" s="115">
        <v>0</v>
      </c>
      <c r="N67" s="115">
        <v>0</v>
      </c>
      <c r="O67" s="115">
        <v>0</v>
      </c>
      <c r="P67" s="115">
        <v>0</v>
      </c>
      <c r="Q67" s="115">
        <v>0</v>
      </c>
      <c r="R67" s="115">
        <v>0</v>
      </c>
      <c r="S67" s="115">
        <v>0</v>
      </c>
      <c r="T67" s="115">
        <v>0</v>
      </c>
      <c r="U67" s="115">
        <v>0</v>
      </c>
      <c r="V67" s="115">
        <v>0</v>
      </c>
    </row>
    <row r="68" spans="1:22" ht="20.100000000000001" customHeight="1">
      <c r="A68" s="113"/>
      <c r="B68" s="114"/>
      <c r="C68" s="113" t="s">
        <v>357</v>
      </c>
      <c r="D68" s="114"/>
      <c r="E68" s="114"/>
      <c r="F68" s="114"/>
      <c r="G68" s="115">
        <f t="shared" ref="G68:V68" si="25">G69</f>
        <v>19.73</v>
      </c>
      <c r="H68" s="115">
        <f t="shared" si="25"/>
        <v>19.73</v>
      </c>
      <c r="I68" s="115">
        <f t="shared" si="25"/>
        <v>0</v>
      </c>
      <c r="J68" s="115">
        <f t="shared" si="25"/>
        <v>0</v>
      </c>
      <c r="K68" s="115">
        <f t="shared" si="25"/>
        <v>0</v>
      </c>
      <c r="L68" s="115">
        <f t="shared" si="25"/>
        <v>0</v>
      </c>
      <c r="M68" s="115">
        <f t="shared" si="25"/>
        <v>0</v>
      </c>
      <c r="N68" s="115">
        <f t="shared" si="25"/>
        <v>0</v>
      </c>
      <c r="O68" s="115">
        <f t="shared" si="25"/>
        <v>0</v>
      </c>
      <c r="P68" s="115">
        <f t="shared" si="25"/>
        <v>0</v>
      </c>
      <c r="Q68" s="115">
        <f t="shared" si="25"/>
        <v>0</v>
      </c>
      <c r="R68" s="115">
        <f t="shared" si="25"/>
        <v>0</v>
      </c>
      <c r="S68" s="115">
        <f t="shared" si="25"/>
        <v>0</v>
      </c>
      <c r="T68" s="115">
        <f t="shared" si="25"/>
        <v>0</v>
      </c>
      <c r="U68" s="115">
        <f t="shared" si="25"/>
        <v>0</v>
      </c>
      <c r="V68" s="115">
        <f t="shared" si="25"/>
        <v>0</v>
      </c>
    </row>
    <row r="69" spans="1:22" ht="20.100000000000001" customHeight="1">
      <c r="A69" s="113">
        <v>301</v>
      </c>
      <c r="B69" s="114" t="s">
        <v>344</v>
      </c>
      <c r="C69" s="113" t="s">
        <v>345</v>
      </c>
      <c r="D69" s="114" t="s">
        <v>310</v>
      </c>
      <c r="E69" s="114" t="s">
        <v>202</v>
      </c>
      <c r="F69" s="114" t="s">
        <v>311</v>
      </c>
      <c r="G69" s="115">
        <v>19.73</v>
      </c>
      <c r="H69" s="115">
        <v>19.73</v>
      </c>
      <c r="I69" s="115">
        <v>0</v>
      </c>
      <c r="J69" s="115">
        <v>0</v>
      </c>
      <c r="K69" s="115">
        <v>0</v>
      </c>
      <c r="L69" s="115">
        <v>0</v>
      </c>
      <c r="M69" s="115">
        <v>0</v>
      </c>
      <c r="N69" s="115">
        <v>0</v>
      </c>
      <c r="O69" s="115">
        <v>0</v>
      </c>
      <c r="P69" s="115">
        <v>0</v>
      </c>
      <c r="Q69" s="115">
        <v>0</v>
      </c>
      <c r="R69" s="115">
        <v>0</v>
      </c>
      <c r="S69" s="115">
        <v>0</v>
      </c>
      <c r="T69" s="115">
        <v>0</v>
      </c>
      <c r="U69" s="115">
        <v>0</v>
      </c>
      <c r="V69" s="115">
        <v>0</v>
      </c>
    </row>
    <row r="70" spans="1:22" ht="20.100000000000001" customHeight="1">
      <c r="A70" s="113"/>
      <c r="B70" s="114"/>
      <c r="C70" s="113" t="s">
        <v>358</v>
      </c>
      <c r="D70" s="114"/>
      <c r="E70" s="114"/>
      <c r="F70" s="114"/>
      <c r="G70" s="115">
        <f t="shared" ref="G70:V70" si="26">G71+G86+G88+G90</f>
        <v>1065.8399999999999</v>
      </c>
      <c r="H70" s="115">
        <f t="shared" si="26"/>
        <v>1065.8399999999999</v>
      </c>
      <c r="I70" s="115">
        <f t="shared" si="26"/>
        <v>0</v>
      </c>
      <c r="J70" s="115">
        <f t="shared" si="26"/>
        <v>0</v>
      </c>
      <c r="K70" s="115">
        <f t="shared" si="26"/>
        <v>0</v>
      </c>
      <c r="L70" s="115">
        <f t="shared" si="26"/>
        <v>0</v>
      </c>
      <c r="M70" s="115">
        <f t="shared" si="26"/>
        <v>0</v>
      </c>
      <c r="N70" s="115">
        <f t="shared" si="26"/>
        <v>0</v>
      </c>
      <c r="O70" s="115">
        <f t="shared" si="26"/>
        <v>0</v>
      </c>
      <c r="P70" s="115">
        <f t="shared" si="26"/>
        <v>0</v>
      </c>
      <c r="Q70" s="115">
        <f t="shared" si="26"/>
        <v>0</v>
      </c>
      <c r="R70" s="115">
        <f t="shared" si="26"/>
        <v>0</v>
      </c>
      <c r="S70" s="115">
        <f t="shared" si="26"/>
        <v>0</v>
      </c>
      <c r="T70" s="115">
        <f t="shared" si="26"/>
        <v>0</v>
      </c>
      <c r="U70" s="115">
        <f t="shared" si="26"/>
        <v>0</v>
      </c>
      <c r="V70" s="115">
        <f t="shared" si="26"/>
        <v>0</v>
      </c>
    </row>
    <row r="71" spans="1:22" ht="20.100000000000001" customHeight="1">
      <c r="A71" s="113"/>
      <c r="B71" s="114"/>
      <c r="C71" s="113" t="s">
        <v>359</v>
      </c>
      <c r="D71" s="114"/>
      <c r="E71" s="114"/>
      <c r="F71" s="114"/>
      <c r="G71" s="115">
        <f t="shared" ref="G71:V71" si="27">SUM(G72:G85)</f>
        <v>24.779999999999998</v>
      </c>
      <c r="H71" s="115">
        <f t="shared" si="27"/>
        <v>24.779999999999998</v>
      </c>
      <c r="I71" s="115">
        <f t="shared" si="27"/>
        <v>0</v>
      </c>
      <c r="J71" s="115">
        <f t="shared" si="27"/>
        <v>0</v>
      </c>
      <c r="K71" s="115">
        <f t="shared" si="27"/>
        <v>0</v>
      </c>
      <c r="L71" s="115">
        <f t="shared" si="27"/>
        <v>0</v>
      </c>
      <c r="M71" s="115">
        <f t="shared" si="27"/>
        <v>0</v>
      </c>
      <c r="N71" s="115">
        <f t="shared" si="27"/>
        <v>0</v>
      </c>
      <c r="O71" s="115">
        <f t="shared" si="27"/>
        <v>0</v>
      </c>
      <c r="P71" s="115">
        <f t="shared" si="27"/>
        <v>0</v>
      </c>
      <c r="Q71" s="115">
        <f t="shared" si="27"/>
        <v>0</v>
      </c>
      <c r="R71" s="115">
        <f t="shared" si="27"/>
        <v>0</v>
      </c>
      <c r="S71" s="115">
        <f t="shared" si="27"/>
        <v>0</v>
      </c>
      <c r="T71" s="115">
        <f t="shared" si="27"/>
        <v>0</v>
      </c>
      <c r="U71" s="115">
        <f t="shared" si="27"/>
        <v>0</v>
      </c>
      <c r="V71" s="115">
        <f t="shared" si="27"/>
        <v>0</v>
      </c>
    </row>
    <row r="72" spans="1:22" ht="20.100000000000001" customHeight="1">
      <c r="A72" s="113">
        <v>302</v>
      </c>
      <c r="B72" s="114" t="s">
        <v>202</v>
      </c>
      <c r="C72" s="113" t="s">
        <v>360</v>
      </c>
      <c r="D72" s="114" t="s">
        <v>351</v>
      </c>
      <c r="E72" s="114" t="s">
        <v>202</v>
      </c>
      <c r="F72" s="114" t="s">
        <v>352</v>
      </c>
      <c r="G72" s="115">
        <v>0.18</v>
      </c>
      <c r="H72" s="115">
        <v>0.18</v>
      </c>
      <c r="I72" s="115">
        <v>0</v>
      </c>
      <c r="J72" s="115">
        <v>0</v>
      </c>
      <c r="K72" s="115">
        <v>0</v>
      </c>
      <c r="L72" s="115">
        <v>0</v>
      </c>
      <c r="M72" s="115">
        <v>0</v>
      </c>
      <c r="N72" s="115">
        <v>0</v>
      </c>
      <c r="O72" s="115">
        <v>0</v>
      </c>
      <c r="P72" s="115">
        <v>0</v>
      </c>
      <c r="Q72" s="115">
        <v>0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</row>
    <row r="73" spans="1:22" ht="20.100000000000001" customHeight="1">
      <c r="A73" s="113">
        <v>302</v>
      </c>
      <c r="B73" s="114" t="s">
        <v>202</v>
      </c>
      <c r="C73" s="113" t="s">
        <v>360</v>
      </c>
      <c r="D73" s="114" t="s">
        <v>310</v>
      </c>
      <c r="E73" s="114" t="s">
        <v>226</v>
      </c>
      <c r="F73" s="114" t="s">
        <v>353</v>
      </c>
      <c r="G73" s="115">
        <v>4.26</v>
      </c>
      <c r="H73" s="115">
        <v>4.26</v>
      </c>
      <c r="I73" s="115">
        <v>0</v>
      </c>
      <c r="J73" s="115">
        <v>0</v>
      </c>
      <c r="K73" s="115">
        <v>0</v>
      </c>
      <c r="L73" s="115">
        <v>0</v>
      </c>
      <c r="M73" s="115">
        <v>0</v>
      </c>
      <c r="N73" s="115">
        <v>0</v>
      </c>
      <c r="O73" s="115">
        <v>0</v>
      </c>
      <c r="P73" s="115">
        <v>0</v>
      </c>
      <c r="Q73" s="115">
        <v>0</v>
      </c>
      <c r="R73" s="115">
        <v>0</v>
      </c>
      <c r="S73" s="115">
        <v>0</v>
      </c>
      <c r="T73" s="115">
        <v>0</v>
      </c>
      <c r="U73" s="115">
        <v>0</v>
      </c>
      <c r="V73" s="115">
        <v>0</v>
      </c>
    </row>
    <row r="74" spans="1:22" ht="20.100000000000001" customHeight="1">
      <c r="A74" s="113">
        <v>302</v>
      </c>
      <c r="B74" s="114" t="s">
        <v>196</v>
      </c>
      <c r="C74" s="113" t="s">
        <v>361</v>
      </c>
      <c r="D74" s="114" t="s">
        <v>351</v>
      </c>
      <c r="E74" s="114" t="s">
        <v>202</v>
      </c>
      <c r="F74" s="114" t="s">
        <v>352</v>
      </c>
      <c r="G74" s="115">
        <v>0.12</v>
      </c>
      <c r="H74" s="115">
        <v>0.12</v>
      </c>
      <c r="I74" s="115">
        <v>0</v>
      </c>
      <c r="J74" s="115">
        <v>0</v>
      </c>
      <c r="K74" s="115">
        <v>0</v>
      </c>
      <c r="L74" s="115">
        <v>0</v>
      </c>
      <c r="M74" s="115">
        <v>0</v>
      </c>
      <c r="N74" s="115">
        <v>0</v>
      </c>
      <c r="O74" s="115">
        <v>0</v>
      </c>
      <c r="P74" s="115">
        <v>0</v>
      </c>
      <c r="Q74" s="115">
        <v>0</v>
      </c>
      <c r="R74" s="115">
        <v>0</v>
      </c>
      <c r="S74" s="115">
        <v>0</v>
      </c>
      <c r="T74" s="115">
        <v>0</v>
      </c>
      <c r="U74" s="115">
        <v>0</v>
      </c>
      <c r="V74" s="115">
        <v>0</v>
      </c>
    </row>
    <row r="75" spans="1:22" ht="20.100000000000001" customHeight="1">
      <c r="A75" s="113">
        <v>302</v>
      </c>
      <c r="B75" s="114" t="s">
        <v>196</v>
      </c>
      <c r="C75" s="113" t="s">
        <v>361</v>
      </c>
      <c r="D75" s="114" t="s">
        <v>310</v>
      </c>
      <c r="E75" s="114" t="s">
        <v>226</v>
      </c>
      <c r="F75" s="114" t="s">
        <v>353</v>
      </c>
      <c r="G75" s="115">
        <v>2.84</v>
      </c>
      <c r="H75" s="115">
        <v>2.84</v>
      </c>
      <c r="I75" s="115">
        <v>0</v>
      </c>
      <c r="J75" s="115">
        <v>0</v>
      </c>
      <c r="K75" s="115">
        <v>0</v>
      </c>
      <c r="L75" s="115">
        <v>0</v>
      </c>
      <c r="M75" s="115">
        <v>0</v>
      </c>
      <c r="N75" s="115">
        <v>0</v>
      </c>
      <c r="O75" s="115">
        <v>0</v>
      </c>
      <c r="P75" s="115">
        <v>0</v>
      </c>
      <c r="Q75" s="115">
        <v>0</v>
      </c>
      <c r="R75" s="115">
        <v>0</v>
      </c>
      <c r="S75" s="115">
        <v>0</v>
      </c>
      <c r="T75" s="115">
        <v>0</v>
      </c>
      <c r="U75" s="115">
        <v>0</v>
      </c>
      <c r="V75" s="115">
        <v>0</v>
      </c>
    </row>
    <row r="76" spans="1:22" ht="20.100000000000001" customHeight="1">
      <c r="A76" s="113">
        <v>302</v>
      </c>
      <c r="B76" s="114" t="s">
        <v>313</v>
      </c>
      <c r="C76" s="113" t="s">
        <v>362</v>
      </c>
      <c r="D76" s="114" t="s">
        <v>351</v>
      </c>
      <c r="E76" s="114" t="s">
        <v>202</v>
      </c>
      <c r="F76" s="114" t="s">
        <v>352</v>
      </c>
      <c r="G76" s="115">
        <v>0.12</v>
      </c>
      <c r="H76" s="115">
        <v>0.12</v>
      </c>
      <c r="I76" s="115">
        <v>0</v>
      </c>
      <c r="J76" s="115">
        <v>0</v>
      </c>
      <c r="K76" s="115">
        <v>0</v>
      </c>
      <c r="L76" s="115">
        <v>0</v>
      </c>
      <c r="M76" s="115">
        <v>0</v>
      </c>
      <c r="N76" s="115">
        <v>0</v>
      </c>
      <c r="O76" s="115">
        <v>0</v>
      </c>
      <c r="P76" s="115">
        <v>0</v>
      </c>
      <c r="Q76" s="115">
        <v>0</v>
      </c>
      <c r="R76" s="115">
        <v>0</v>
      </c>
      <c r="S76" s="115">
        <v>0</v>
      </c>
      <c r="T76" s="115">
        <v>0</v>
      </c>
      <c r="U76" s="115">
        <v>0</v>
      </c>
      <c r="V76" s="115">
        <v>0</v>
      </c>
    </row>
    <row r="77" spans="1:22" ht="20.100000000000001" customHeight="1">
      <c r="A77" s="113">
        <v>302</v>
      </c>
      <c r="B77" s="114" t="s">
        <v>313</v>
      </c>
      <c r="C77" s="113" t="s">
        <v>362</v>
      </c>
      <c r="D77" s="114" t="s">
        <v>310</v>
      </c>
      <c r="E77" s="114" t="s">
        <v>226</v>
      </c>
      <c r="F77" s="114" t="s">
        <v>353</v>
      </c>
      <c r="G77" s="115">
        <v>2.84</v>
      </c>
      <c r="H77" s="115">
        <v>2.84</v>
      </c>
      <c r="I77" s="115">
        <v>0</v>
      </c>
      <c r="J77" s="115">
        <v>0</v>
      </c>
      <c r="K77" s="115">
        <v>0</v>
      </c>
      <c r="L77" s="115">
        <v>0</v>
      </c>
      <c r="M77" s="115">
        <v>0</v>
      </c>
      <c r="N77" s="115">
        <v>0</v>
      </c>
      <c r="O77" s="115">
        <v>0</v>
      </c>
      <c r="P77" s="115">
        <v>0</v>
      </c>
      <c r="Q77" s="115">
        <v>0</v>
      </c>
      <c r="R77" s="115">
        <v>0</v>
      </c>
      <c r="S77" s="115">
        <v>0</v>
      </c>
      <c r="T77" s="115">
        <v>0</v>
      </c>
      <c r="U77" s="115">
        <v>0</v>
      </c>
      <c r="V77" s="115">
        <v>0</v>
      </c>
    </row>
    <row r="78" spans="1:22" ht="20.100000000000001" customHeight="1">
      <c r="A78" s="113">
        <v>302</v>
      </c>
      <c r="B78" s="114" t="s">
        <v>259</v>
      </c>
      <c r="C78" s="113" t="s">
        <v>363</v>
      </c>
      <c r="D78" s="114" t="s">
        <v>351</v>
      </c>
      <c r="E78" s="114" t="s">
        <v>202</v>
      </c>
      <c r="F78" s="114" t="s">
        <v>352</v>
      </c>
      <c r="G78" s="115">
        <v>0.09</v>
      </c>
      <c r="H78" s="115">
        <v>0.09</v>
      </c>
      <c r="I78" s="115">
        <v>0</v>
      </c>
      <c r="J78" s="115">
        <v>0</v>
      </c>
      <c r="K78" s="115">
        <v>0</v>
      </c>
      <c r="L78" s="115">
        <v>0</v>
      </c>
      <c r="M78" s="115">
        <v>0</v>
      </c>
      <c r="N78" s="115">
        <v>0</v>
      </c>
      <c r="O78" s="115">
        <v>0</v>
      </c>
      <c r="P78" s="115">
        <v>0</v>
      </c>
      <c r="Q78" s="115">
        <v>0</v>
      </c>
      <c r="R78" s="115">
        <v>0</v>
      </c>
      <c r="S78" s="115">
        <v>0</v>
      </c>
      <c r="T78" s="115">
        <v>0</v>
      </c>
      <c r="U78" s="115">
        <v>0</v>
      </c>
      <c r="V78" s="115">
        <v>0</v>
      </c>
    </row>
    <row r="79" spans="1:22" ht="20.100000000000001" customHeight="1">
      <c r="A79" s="113">
        <v>302</v>
      </c>
      <c r="B79" s="114" t="s">
        <v>259</v>
      </c>
      <c r="C79" s="113" t="s">
        <v>363</v>
      </c>
      <c r="D79" s="114" t="s">
        <v>310</v>
      </c>
      <c r="E79" s="114" t="s">
        <v>226</v>
      </c>
      <c r="F79" s="114" t="s">
        <v>353</v>
      </c>
      <c r="G79" s="115">
        <v>2.13</v>
      </c>
      <c r="H79" s="115">
        <v>2.13</v>
      </c>
      <c r="I79" s="115">
        <v>0</v>
      </c>
      <c r="J79" s="115">
        <v>0</v>
      </c>
      <c r="K79" s="115">
        <v>0</v>
      </c>
      <c r="L79" s="115">
        <v>0</v>
      </c>
      <c r="M79" s="115">
        <v>0</v>
      </c>
      <c r="N79" s="115">
        <v>0</v>
      </c>
      <c r="O79" s="115">
        <v>0</v>
      </c>
      <c r="P79" s="115">
        <v>0</v>
      </c>
      <c r="Q79" s="115">
        <v>0</v>
      </c>
      <c r="R79" s="115">
        <v>0</v>
      </c>
      <c r="S79" s="115">
        <v>0</v>
      </c>
      <c r="T79" s="115">
        <v>0</v>
      </c>
      <c r="U79" s="115">
        <v>0</v>
      </c>
      <c r="V79" s="115">
        <v>0</v>
      </c>
    </row>
    <row r="80" spans="1:22" ht="20.100000000000001" customHeight="1">
      <c r="A80" s="113">
        <v>302</v>
      </c>
      <c r="B80" s="114" t="s">
        <v>195</v>
      </c>
      <c r="C80" s="113" t="s">
        <v>364</v>
      </c>
      <c r="D80" s="114" t="s">
        <v>351</v>
      </c>
      <c r="E80" s="114" t="s">
        <v>202</v>
      </c>
      <c r="F80" s="114" t="s">
        <v>352</v>
      </c>
      <c r="G80" s="115">
        <v>0.3</v>
      </c>
      <c r="H80" s="115">
        <v>0.3</v>
      </c>
      <c r="I80" s="115">
        <v>0</v>
      </c>
      <c r="J80" s="115">
        <v>0</v>
      </c>
      <c r="K80" s="115">
        <v>0</v>
      </c>
      <c r="L80" s="115">
        <v>0</v>
      </c>
      <c r="M80" s="115">
        <v>0</v>
      </c>
      <c r="N80" s="115">
        <v>0</v>
      </c>
      <c r="O80" s="115">
        <v>0</v>
      </c>
      <c r="P80" s="115">
        <v>0</v>
      </c>
      <c r="Q80" s="115">
        <v>0</v>
      </c>
      <c r="R80" s="115">
        <v>0</v>
      </c>
      <c r="S80" s="115">
        <v>0</v>
      </c>
      <c r="T80" s="115">
        <v>0</v>
      </c>
      <c r="U80" s="115">
        <v>0</v>
      </c>
      <c r="V80" s="115">
        <v>0</v>
      </c>
    </row>
    <row r="81" spans="1:22" ht="20.100000000000001" customHeight="1">
      <c r="A81" s="113">
        <v>302</v>
      </c>
      <c r="B81" s="114" t="s">
        <v>195</v>
      </c>
      <c r="C81" s="113" t="s">
        <v>364</v>
      </c>
      <c r="D81" s="114" t="s">
        <v>310</v>
      </c>
      <c r="E81" s="114" t="s">
        <v>226</v>
      </c>
      <c r="F81" s="114" t="s">
        <v>353</v>
      </c>
      <c r="G81" s="115">
        <v>7.1</v>
      </c>
      <c r="H81" s="115">
        <v>7.1</v>
      </c>
      <c r="I81" s="115">
        <v>0</v>
      </c>
      <c r="J81" s="115">
        <v>0</v>
      </c>
      <c r="K81" s="115">
        <v>0</v>
      </c>
      <c r="L81" s="115">
        <v>0</v>
      </c>
      <c r="M81" s="115">
        <v>0</v>
      </c>
      <c r="N81" s="115">
        <v>0</v>
      </c>
      <c r="O81" s="115">
        <v>0</v>
      </c>
      <c r="P81" s="115">
        <v>0</v>
      </c>
      <c r="Q81" s="115">
        <v>0</v>
      </c>
      <c r="R81" s="115">
        <v>0</v>
      </c>
      <c r="S81" s="115">
        <v>0</v>
      </c>
      <c r="T81" s="115">
        <v>0</v>
      </c>
      <c r="U81" s="115">
        <v>0</v>
      </c>
      <c r="V81" s="115">
        <v>0</v>
      </c>
    </row>
    <row r="82" spans="1:22" ht="20.100000000000001" customHeight="1">
      <c r="A82" s="113">
        <v>302</v>
      </c>
      <c r="B82" s="114" t="s">
        <v>365</v>
      </c>
      <c r="C82" s="113" t="s">
        <v>366</v>
      </c>
      <c r="D82" s="114" t="s">
        <v>351</v>
      </c>
      <c r="E82" s="114" t="s">
        <v>219</v>
      </c>
      <c r="F82" s="114" t="s">
        <v>367</v>
      </c>
      <c r="G82" s="115">
        <v>0.18</v>
      </c>
      <c r="H82" s="115">
        <v>0.18</v>
      </c>
      <c r="I82" s="115">
        <v>0</v>
      </c>
      <c r="J82" s="115">
        <v>0</v>
      </c>
      <c r="K82" s="115">
        <v>0</v>
      </c>
      <c r="L82" s="115">
        <v>0</v>
      </c>
      <c r="M82" s="115">
        <v>0</v>
      </c>
      <c r="N82" s="115">
        <v>0</v>
      </c>
      <c r="O82" s="115">
        <v>0</v>
      </c>
      <c r="P82" s="115">
        <v>0</v>
      </c>
      <c r="Q82" s="115">
        <v>0</v>
      </c>
      <c r="R82" s="115">
        <v>0</v>
      </c>
      <c r="S82" s="115">
        <v>0</v>
      </c>
      <c r="T82" s="115">
        <v>0</v>
      </c>
      <c r="U82" s="115">
        <v>0</v>
      </c>
      <c r="V82" s="115">
        <v>0</v>
      </c>
    </row>
    <row r="83" spans="1:22" ht="20.100000000000001" customHeight="1">
      <c r="A83" s="113">
        <v>302</v>
      </c>
      <c r="B83" s="114" t="s">
        <v>365</v>
      </c>
      <c r="C83" s="113" t="s">
        <v>366</v>
      </c>
      <c r="D83" s="114" t="s">
        <v>310</v>
      </c>
      <c r="E83" s="114" t="s">
        <v>226</v>
      </c>
      <c r="F83" s="114" t="s">
        <v>353</v>
      </c>
      <c r="G83" s="115">
        <v>4.3</v>
      </c>
      <c r="H83" s="115">
        <v>4.3</v>
      </c>
      <c r="I83" s="115">
        <v>0</v>
      </c>
      <c r="J83" s="115">
        <v>0</v>
      </c>
      <c r="K83" s="115">
        <v>0</v>
      </c>
      <c r="L83" s="115">
        <v>0</v>
      </c>
      <c r="M83" s="115">
        <v>0</v>
      </c>
      <c r="N83" s="115">
        <v>0</v>
      </c>
      <c r="O83" s="115">
        <v>0</v>
      </c>
      <c r="P83" s="115">
        <v>0</v>
      </c>
      <c r="Q83" s="115">
        <v>0</v>
      </c>
      <c r="R83" s="115">
        <v>0</v>
      </c>
      <c r="S83" s="115">
        <v>0</v>
      </c>
      <c r="T83" s="115">
        <v>0</v>
      </c>
      <c r="U83" s="115">
        <v>0</v>
      </c>
      <c r="V83" s="115">
        <v>0</v>
      </c>
    </row>
    <row r="84" spans="1:22" ht="20.100000000000001" customHeight="1">
      <c r="A84" s="113">
        <v>302</v>
      </c>
      <c r="B84" s="114" t="s">
        <v>368</v>
      </c>
      <c r="C84" s="113" t="s">
        <v>369</v>
      </c>
      <c r="D84" s="114" t="s">
        <v>351</v>
      </c>
      <c r="E84" s="114" t="s">
        <v>370</v>
      </c>
      <c r="F84" s="114" t="s">
        <v>371</v>
      </c>
      <c r="G84" s="115">
        <v>0.3</v>
      </c>
      <c r="H84" s="115">
        <v>0.3</v>
      </c>
      <c r="I84" s="115">
        <v>0</v>
      </c>
      <c r="J84" s="115">
        <v>0</v>
      </c>
      <c r="K84" s="115">
        <v>0</v>
      </c>
      <c r="L84" s="115">
        <v>0</v>
      </c>
      <c r="M84" s="115">
        <v>0</v>
      </c>
      <c r="N84" s="115">
        <v>0</v>
      </c>
      <c r="O84" s="115">
        <v>0</v>
      </c>
      <c r="P84" s="115">
        <v>0</v>
      </c>
      <c r="Q84" s="115">
        <v>0</v>
      </c>
      <c r="R84" s="115">
        <v>0</v>
      </c>
      <c r="S84" s="115">
        <v>0</v>
      </c>
      <c r="T84" s="115">
        <v>0</v>
      </c>
      <c r="U84" s="115">
        <v>0</v>
      </c>
      <c r="V84" s="115">
        <v>0</v>
      </c>
    </row>
    <row r="85" spans="1:22" ht="20.100000000000001" customHeight="1">
      <c r="A85" s="113">
        <v>302</v>
      </c>
      <c r="B85" s="114" t="s">
        <v>368</v>
      </c>
      <c r="C85" s="113" t="s">
        <v>369</v>
      </c>
      <c r="D85" s="114" t="s">
        <v>310</v>
      </c>
      <c r="E85" s="114" t="s">
        <v>226</v>
      </c>
      <c r="F85" s="114" t="s">
        <v>353</v>
      </c>
      <c r="G85" s="115">
        <v>0.02</v>
      </c>
      <c r="H85" s="115">
        <v>0.02</v>
      </c>
      <c r="I85" s="115">
        <v>0</v>
      </c>
      <c r="J85" s="115">
        <v>0</v>
      </c>
      <c r="K85" s="115">
        <v>0</v>
      </c>
      <c r="L85" s="115">
        <v>0</v>
      </c>
      <c r="M85" s="115">
        <v>0</v>
      </c>
      <c r="N85" s="115">
        <v>0</v>
      </c>
      <c r="O85" s="115">
        <v>0</v>
      </c>
      <c r="P85" s="115">
        <v>0</v>
      </c>
      <c r="Q85" s="115">
        <v>0</v>
      </c>
      <c r="R85" s="115">
        <v>0</v>
      </c>
      <c r="S85" s="115">
        <v>0</v>
      </c>
      <c r="T85" s="115">
        <v>0</v>
      </c>
      <c r="U85" s="115">
        <v>0</v>
      </c>
      <c r="V85" s="115">
        <v>0</v>
      </c>
    </row>
    <row r="86" spans="1:22" ht="20.100000000000001" customHeight="1">
      <c r="A86" s="113"/>
      <c r="B86" s="114"/>
      <c r="C86" s="113" t="s">
        <v>372</v>
      </c>
      <c r="D86" s="114"/>
      <c r="E86" s="114"/>
      <c r="F86" s="114"/>
      <c r="G86" s="115">
        <f t="shared" ref="G86:V86" si="28">G87</f>
        <v>0.24</v>
      </c>
      <c r="H86" s="115">
        <f t="shared" si="28"/>
        <v>0.24</v>
      </c>
      <c r="I86" s="115">
        <f t="shared" si="28"/>
        <v>0</v>
      </c>
      <c r="J86" s="115">
        <f t="shared" si="28"/>
        <v>0</v>
      </c>
      <c r="K86" s="115">
        <f t="shared" si="28"/>
        <v>0</v>
      </c>
      <c r="L86" s="115">
        <f t="shared" si="28"/>
        <v>0</v>
      </c>
      <c r="M86" s="115">
        <f t="shared" si="28"/>
        <v>0</v>
      </c>
      <c r="N86" s="115">
        <f t="shared" si="28"/>
        <v>0</v>
      </c>
      <c r="O86" s="115">
        <f t="shared" si="28"/>
        <v>0</v>
      </c>
      <c r="P86" s="115">
        <f t="shared" si="28"/>
        <v>0</v>
      </c>
      <c r="Q86" s="115">
        <f t="shared" si="28"/>
        <v>0</v>
      </c>
      <c r="R86" s="115">
        <f t="shared" si="28"/>
        <v>0</v>
      </c>
      <c r="S86" s="115">
        <f t="shared" si="28"/>
        <v>0</v>
      </c>
      <c r="T86" s="115">
        <f t="shared" si="28"/>
        <v>0</v>
      </c>
      <c r="U86" s="115">
        <f t="shared" si="28"/>
        <v>0</v>
      </c>
      <c r="V86" s="115">
        <f t="shared" si="28"/>
        <v>0</v>
      </c>
    </row>
    <row r="87" spans="1:22" ht="20.100000000000001" customHeight="1">
      <c r="A87" s="113">
        <v>302</v>
      </c>
      <c r="B87" s="114" t="s">
        <v>313</v>
      </c>
      <c r="C87" s="113" t="s">
        <v>362</v>
      </c>
      <c r="D87" s="114" t="s">
        <v>351</v>
      </c>
      <c r="E87" s="114" t="s">
        <v>202</v>
      </c>
      <c r="F87" s="114" t="s">
        <v>352</v>
      </c>
      <c r="G87" s="115">
        <v>0.24</v>
      </c>
      <c r="H87" s="115">
        <v>0.24</v>
      </c>
      <c r="I87" s="115">
        <v>0</v>
      </c>
      <c r="J87" s="115">
        <v>0</v>
      </c>
      <c r="K87" s="115">
        <v>0</v>
      </c>
      <c r="L87" s="115">
        <v>0</v>
      </c>
      <c r="M87" s="115">
        <v>0</v>
      </c>
      <c r="N87" s="115">
        <v>0</v>
      </c>
      <c r="O87" s="115">
        <v>0</v>
      </c>
      <c r="P87" s="115">
        <v>0</v>
      </c>
      <c r="Q87" s="115">
        <v>0</v>
      </c>
      <c r="R87" s="115">
        <v>0</v>
      </c>
      <c r="S87" s="115">
        <v>0</v>
      </c>
      <c r="T87" s="115">
        <v>0</v>
      </c>
      <c r="U87" s="115">
        <v>0</v>
      </c>
      <c r="V87" s="115">
        <v>0</v>
      </c>
    </row>
    <row r="88" spans="1:22" ht="20.100000000000001" customHeight="1">
      <c r="A88" s="113"/>
      <c r="B88" s="114"/>
      <c r="C88" s="113" t="s">
        <v>373</v>
      </c>
      <c r="D88" s="114"/>
      <c r="E88" s="114"/>
      <c r="F88" s="114"/>
      <c r="G88" s="115">
        <f t="shared" ref="G88:V88" si="29">G89</f>
        <v>2.34</v>
      </c>
      <c r="H88" s="115">
        <f t="shared" si="29"/>
        <v>2.34</v>
      </c>
      <c r="I88" s="115">
        <f t="shared" si="29"/>
        <v>0</v>
      </c>
      <c r="J88" s="115">
        <f t="shared" si="29"/>
        <v>0</v>
      </c>
      <c r="K88" s="115">
        <f t="shared" si="29"/>
        <v>0</v>
      </c>
      <c r="L88" s="115">
        <f t="shared" si="29"/>
        <v>0</v>
      </c>
      <c r="M88" s="115">
        <f t="shared" si="29"/>
        <v>0</v>
      </c>
      <c r="N88" s="115">
        <f t="shared" si="29"/>
        <v>0</v>
      </c>
      <c r="O88" s="115">
        <f t="shared" si="29"/>
        <v>0</v>
      </c>
      <c r="P88" s="115">
        <f t="shared" si="29"/>
        <v>0</v>
      </c>
      <c r="Q88" s="115">
        <f t="shared" si="29"/>
        <v>0</v>
      </c>
      <c r="R88" s="115">
        <f t="shared" si="29"/>
        <v>0</v>
      </c>
      <c r="S88" s="115">
        <f t="shared" si="29"/>
        <v>0</v>
      </c>
      <c r="T88" s="115">
        <f t="shared" si="29"/>
        <v>0</v>
      </c>
      <c r="U88" s="115">
        <f t="shared" si="29"/>
        <v>0</v>
      </c>
      <c r="V88" s="115">
        <f t="shared" si="29"/>
        <v>0</v>
      </c>
    </row>
    <row r="89" spans="1:22" ht="20.100000000000001" customHeight="1">
      <c r="A89" s="113">
        <v>302</v>
      </c>
      <c r="B89" s="114" t="s">
        <v>374</v>
      </c>
      <c r="C89" s="113" t="s">
        <v>375</v>
      </c>
      <c r="D89" s="114" t="s">
        <v>351</v>
      </c>
      <c r="E89" s="114" t="s">
        <v>202</v>
      </c>
      <c r="F89" s="114" t="s">
        <v>352</v>
      </c>
      <c r="G89" s="115">
        <v>2.34</v>
      </c>
      <c r="H89" s="115">
        <v>2.34</v>
      </c>
      <c r="I89" s="115">
        <v>0</v>
      </c>
      <c r="J89" s="115">
        <v>0</v>
      </c>
      <c r="K89" s="115">
        <v>0</v>
      </c>
      <c r="L89" s="115">
        <v>0</v>
      </c>
      <c r="M89" s="115">
        <v>0</v>
      </c>
      <c r="N89" s="115">
        <v>0</v>
      </c>
      <c r="O89" s="115">
        <v>0</v>
      </c>
      <c r="P89" s="115">
        <v>0</v>
      </c>
      <c r="Q89" s="115">
        <v>0</v>
      </c>
      <c r="R89" s="115">
        <v>0</v>
      </c>
      <c r="S89" s="115">
        <v>0</v>
      </c>
      <c r="T89" s="115">
        <v>0</v>
      </c>
      <c r="U89" s="115">
        <v>0</v>
      </c>
      <c r="V89" s="115">
        <v>0</v>
      </c>
    </row>
    <row r="90" spans="1:22" ht="20.100000000000001" customHeight="1">
      <c r="A90" s="113"/>
      <c r="B90" s="114"/>
      <c r="C90" s="113" t="s">
        <v>376</v>
      </c>
      <c r="D90" s="114"/>
      <c r="E90" s="114"/>
      <c r="F90" s="114"/>
      <c r="G90" s="115">
        <f t="shared" ref="G90:V90" si="30">G91</f>
        <v>1038.48</v>
      </c>
      <c r="H90" s="115">
        <f t="shared" si="30"/>
        <v>1038.48</v>
      </c>
      <c r="I90" s="115">
        <f t="shared" si="30"/>
        <v>0</v>
      </c>
      <c r="J90" s="115">
        <f t="shared" si="30"/>
        <v>0</v>
      </c>
      <c r="K90" s="115">
        <f t="shared" si="30"/>
        <v>0</v>
      </c>
      <c r="L90" s="115">
        <f t="shared" si="30"/>
        <v>0</v>
      </c>
      <c r="M90" s="115">
        <f t="shared" si="30"/>
        <v>0</v>
      </c>
      <c r="N90" s="115">
        <f t="shared" si="30"/>
        <v>0</v>
      </c>
      <c r="O90" s="115">
        <f t="shared" si="30"/>
        <v>0</v>
      </c>
      <c r="P90" s="115">
        <f t="shared" si="30"/>
        <v>0</v>
      </c>
      <c r="Q90" s="115">
        <f t="shared" si="30"/>
        <v>0</v>
      </c>
      <c r="R90" s="115">
        <f t="shared" si="30"/>
        <v>0</v>
      </c>
      <c r="S90" s="115">
        <f t="shared" si="30"/>
        <v>0</v>
      </c>
      <c r="T90" s="115">
        <f t="shared" si="30"/>
        <v>0</v>
      </c>
      <c r="U90" s="115">
        <f t="shared" si="30"/>
        <v>0</v>
      </c>
      <c r="V90" s="115">
        <f t="shared" si="30"/>
        <v>0</v>
      </c>
    </row>
    <row r="91" spans="1:22" ht="20.100000000000001" customHeight="1">
      <c r="A91" s="113">
        <v>302</v>
      </c>
      <c r="B91" s="114" t="s">
        <v>202</v>
      </c>
      <c r="C91" s="113" t="s">
        <v>360</v>
      </c>
      <c r="D91" s="114" t="s">
        <v>310</v>
      </c>
      <c r="E91" s="114" t="s">
        <v>226</v>
      </c>
      <c r="F91" s="114" t="s">
        <v>353</v>
      </c>
      <c r="G91" s="115">
        <v>1038.48</v>
      </c>
      <c r="H91" s="115">
        <v>1038.48</v>
      </c>
      <c r="I91" s="115">
        <v>0</v>
      </c>
      <c r="J91" s="115">
        <v>0</v>
      </c>
      <c r="K91" s="115">
        <v>0</v>
      </c>
      <c r="L91" s="115">
        <v>0</v>
      </c>
      <c r="M91" s="115">
        <v>0</v>
      </c>
      <c r="N91" s="115">
        <v>0</v>
      </c>
      <c r="O91" s="115">
        <v>0</v>
      </c>
      <c r="P91" s="115">
        <v>0</v>
      </c>
      <c r="Q91" s="115">
        <v>0</v>
      </c>
      <c r="R91" s="115">
        <v>0</v>
      </c>
      <c r="S91" s="115">
        <v>0</v>
      </c>
      <c r="T91" s="115">
        <v>0</v>
      </c>
      <c r="U91" s="115">
        <v>0</v>
      </c>
      <c r="V91" s="115">
        <v>0</v>
      </c>
    </row>
  </sheetData>
  <sheetProtection formatCells="0" formatColumns="0" formatRows="0"/>
  <mergeCells count="21">
    <mergeCell ref="K5:K6"/>
    <mergeCell ref="O5:O6"/>
    <mergeCell ref="L5:L6"/>
    <mergeCell ref="M5:M6"/>
    <mergeCell ref="Q4:Q6"/>
    <mergeCell ref="U2:V2"/>
    <mergeCell ref="S4:T5"/>
    <mergeCell ref="U4:U6"/>
    <mergeCell ref="V4:V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A2" sqref="A2"/>
    </sheetView>
  </sheetViews>
  <sheetFormatPr defaultRowHeight="14.25"/>
  <cols>
    <col min="1" max="1" width="35.75" style="22" customWidth="1"/>
    <col min="2" max="2" width="43" style="22" customWidth="1"/>
    <col min="3" max="3" width="27" style="22" customWidth="1"/>
    <col min="4" max="16384" width="9" style="22"/>
  </cols>
  <sheetData>
    <row r="1" spans="1:3" s="24" customFormat="1" ht="42" customHeight="1">
      <c r="A1" s="196" t="s">
        <v>182</v>
      </c>
      <c r="B1" s="196"/>
      <c r="C1" s="23"/>
    </row>
    <row r="2" spans="1:3" ht="18.75" customHeight="1">
      <c r="A2" s="118" t="s">
        <v>385</v>
      </c>
      <c r="B2" s="32" t="s">
        <v>82</v>
      </c>
    </row>
    <row r="3" spans="1:3" s="25" customFormat="1" ht="30" customHeight="1">
      <c r="A3" s="28" t="s">
        <v>101</v>
      </c>
      <c r="B3" s="29" t="s">
        <v>189</v>
      </c>
      <c r="C3" s="22"/>
    </row>
    <row r="4" spans="1:3" s="27" customFormat="1" ht="30" customHeight="1">
      <c r="A4" s="30" t="s">
        <v>102</v>
      </c>
      <c r="B4" s="117">
        <v>0.32</v>
      </c>
      <c r="C4" s="26"/>
    </row>
    <row r="5" spans="1:3" s="27" customFormat="1" ht="30" customHeight="1">
      <c r="A5" s="31" t="s">
        <v>103</v>
      </c>
      <c r="B5" s="117">
        <v>0</v>
      </c>
      <c r="C5" s="26"/>
    </row>
    <row r="6" spans="1:3" s="27" customFormat="1" ht="30" customHeight="1">
      <c r="A6" s="31" t="s">
        <v>104</v>
      </c>
      <c r="B6" s="117">
        <v>0.32</v>
      </c>
      <c r="C6" s="26"/>
    </row>
    <row r="7" spans="1:3" s="27" customFormat="1" ht="30" customHeight="1">
      <c r="A7" s="31" t="s">
        <v>105</v>
      </c>
      <c r="B7" s="117">
        <v>0</v>
      </c>
      <c r="C7" s="26"/>
    </row>
    <row r="8" spans="1:3" s="27" customFormat="1" ht="30" customHeight="1">
      <c r="A8" s="31" t="s">
        <v>106</v>
      </c>
      <c r="B8" s="117">
        <v>0</v>
      </c>
      <c r="C8" s="26"/>
    </row>
    <row r="9" spans="1:3" s="27" customFormat="1" ht="30" customHeight="1">
      <c r="A9" s="31" t="s">
        <v>107</v>
      </c>
      <c r="B9" s="117">
        <v>0</v>
      </c>
      <c r="C9" s="26"/>
    </row>
    <row r="10" spans="1:3" s="25" customFormat="1" ht="30" customHeight="1">
      <c r="A10"/>
      <c r="B10"/>
      <c r="C10" s="22"/>
    </row>
    <row r="11" spans="1:3" s="25" customFormat="1" ht="114.6" customHeight="1">
      <c r="A11" s="197" t="s">
        <v>108</v>
      </c>
      <c r="B11" s="197"/>
      <c r="C11" s="22"/>
    </row>
    <row r="12" spans="1:3" s="25" customFormat="1" ht="14.25" customHeight="1">
      <c r="A12" s="22"/>
      <c r="B12" s="22"/>
      <c r="C12" s="22"/>
    </row>
    <row r="13" spans="1:3" s="25" customFormat="1" ht="14.25" customHeight="1">
      <c r="A13" s="22"/>
      <c r="B13" s="22"/>
      <c r="C13" s="22"/>
    </row>
    <row r="14" spans="1:3" s="25" customFormat="1" ht="14.25" customHeight="1">
      <c r="A14" s="22"/>
      <c r="B14" s="22"/>
      <c r="C14" s="22"/>
    </row>
    <row r="15" spans="1:3" s="25" customFormat="1" ht="14.25" customHeight="1">
      <c r="A15" s="22"/>
      <c r="B15" s="22"/>
      <c r="C15" s="22"/>
    </row>
    <row r="16" spans="1:3" s="25" customFormat="1" ht="14.25" customHeight="1">
      <c r="A16" s="22"/>
      <c r="B16" s="22"/>
      <c r="C16" s="22"/>
    </row>
    <row r="17" spans="1:3" s="25" customFormat="1" ht="14.25" customHeight="1"/>
    <row r="18" spans="1:3" s="25" customFormat="1" ht="14.25" customHeight="1"/>
    <row r="19" spans="1:3" s="25" customFormat="1" ht="14.25" customHeight="1"/>
    <row r="20" spans="1:3" s="25" customFormat="1" ht="14.25" customHeight="1"/>
    <row r="21" spans="1:3" s="25" customFormat="1" ht="14.25" customHeight="1"/>
    <row r="22" spans="1:3" s="25" customFormat="1" ht="14.25" customHeight="1"/>
    <row r="23" spans="1:3" s="25" customFormat="1" ht="14.25" customHeight="1"/>
    <row r="24" spans="1:3" s="25" customFormat="1" ht="14.25" customHeight="1"/>
    <row r="25" spans="1:3" s="25" customFormat="1" ht="14.25" customHeight="1"/>
    <row r="26" spans="1:3" s="25" customFormat="1" ht="14.25" customHeight="1"/>
    <row r="27" spans="1:3" s="25" customFormat="1" ht="14.25" customHeight="1"/>
    <row r="28" spans="1:3" s="25" customFormat="1" ht="14.25" customHeight="1"/>
    <row r="29" spans="1:3" s="25" customFormat="1" ht="14.25" customHeight="1"/>
    <row r="30" spans="1:3" s="25" customFormat="1" ht="14.25" customHeight="1"/>
    <row r="31" spans="1:3" s="25" customFormat="1" ht="14.25" customHeight="1"/>
    <row r="32" spans="1:3" s="25" customFormat="1" ht="14.25" customHeight="1">
      <c r="A32" s="22"/>
      <c r="B32" s="22"/>
      <c r="C32" s="22"/>
    </row>
    <row r="33" spans="1:3" s="25" customFormat="1" ht="14.25" customHeight="1">
      <c r="A33" s="22"/>
      <c r="B33" s="22"/>
      <c r="C33" s="22"/>
    </row>
    <row r="34" spans="1:3" s="25" customFormat="1" ht="14.25" customHeight="1">
      <c r="A34" s="22"/>
      <c r="B34" s="22"/>
      <c r="C34" s="22"/>
    </row>
    <row r="35" spans="1:3" s="25" customFormat="1" ht="14.25" customHeight="1">
      <c r="A35" s="22"/>
      <c r="B35" s="22"/>
      <c r="C35" s="22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A2" sqref="A2:D2"/>
    </sheetView>
  </sheetViews>
  <sheetFormatPr defaultRowHeight="11.25"/>
  <cols>
    <col min="1" max="1" width="5.125" style="10" customWidth="1"/>
    <col min="2" max="3" width="4.125" style="10" customWidth="1"/>
    <col min="4" max="4" width="20.625" style="10" customWidth="1"/>
    <col min="5" max="6" width="13.625" style="10" customWidth="1"/>
    <col min="7" max="7" width="12.5" style="10" customWidth="1"/>
    <col min="8" max="8" width="12.625" style="10" customWidth="1"/>
    <col min="9" max="9" width="13.625" style="10" customWidth="1"/>
    <col min="10" max="16384" width="9" style="10"/>
  </cols>
  <sheetData>
    <row r="1" spans="1:9" ht="42" customHeight="1">
      <c r="A1" s="162" t="s">
        <v>183</v>
      </c>
      <c r="B1" s="162"/>
      <c r="C1" s="162"/>
      <c r="D1" s="162"/>
      <c r="E1" s="162"/>
      <c r="F1" s="162"/>
      <c r="G1" s="162"/>
      <c r="H1" s="162"/>
      <c r="I1" s="162"/>
    </row>
    <row r="2" spans="1:9" ht="18" customHeight="1">
      <c r="A2" s="174" t="s">
        <v>385</v>
      </c>
      <c r="B2" s="175"/>
      <c r="C2" s="175"/>
      <c r="D2" s="175"/>
      <c r="E2" s="133"/>
      <c r="F2" s="135"/>
      <c r="G2" s="135"/>
      <c r="H2" s="135"/>
      <c r="I2" s="145" t="s">
        <v>82</v>
      </c>
    </row>
    <row r="3" spans="1:9" s="12" customFormat="1" ht="16.5" customHeight="1">
      <c r="A3" s="198" t="s">
        <v>33</v>
      </c>
      <c r="B3" s="199"/>
      <c r="C3" s="200"/>
      <c r="D3" s="202" t="s">
        <v>44</v>
      </c>
      <c r="E3" s="201" t="s">
        <v>57</v>
      </c>
      <c r="F3" s="201"/>
      <c r="G3" s="201"/>
      <c r="H3" s="201"/>
      <c r="I3" s="201"/>
    </row>
    <row r="4" spans="1:9" s="12" customFormat="1" ht="14.25" customHeight="1">
      <c r="A4" s="206" t="s">
        <v>24</v>
      </c>
      <c r="B4" s="207" t="s">
        <v>25</v>
      </c>
      <c r="C4" s="207" t="s">
        <v>26</v>
      </c>
      <c r="D4" s="203"/>
      <c r="E4" s="205" t="s">
        <v>19</v>
      </c>
      <c r="F4" s="208" t="s">
        <v>34</v>
      </c>
      <c r="G4" s="208"/>
      <c r="H4" s="208"/>
      <c r="I4" s="144" t="s">
        <v>35</v>
      </c>
    </row>
    <row r="5" spans="1:9" s="12" customFormat="1" ht="37.5" customHeight="1">
      <c r="A5" s="206"/>
      <c r="B5" s="207"/>
      <c r="C5" s="207"/>
      <c r="D5" s="204"/>
      <c r="E5" s="205"/>
      <c r="F5" s="142" t="s">
        <v>36</v>
      </c>
      <c r="G5" s="142" t="s">
        <v>37</v>
      </c>
      <c r="H5" s="142" t="s">
        <v>38</v>
      </c>
      <c r="I5" s="142" t="s">
        <v>36</v>
      </c>
    </row>
    <row r="6" spans="1:9" s="12" customFormat="1" ht="12" customHeight="1">
      <c r="A6" s="143" t="s">
        <v>31</v>
      </c>
      <c r="B6" s="140" t="s">
        <v>31</v>
      </c>
      <c r="C6" s="140" t="s">
        <v>31</v>
      </c>
      <c r="D6" s="140" t="s">
        <v>31</v>
      </c>
      <c r="E6" s="141">
        <v>2</v>
      </c>
      <c r="F6" s="141">
        <v>3</v>
      </c>
      <c r="G6" s="141">
        <v>4</v>
      </c>
      <c r="H6" s="141">
        <v>5</v>
      </c>
      <c r="I6" s="141">
        <v>6</v>
      </c>
    </row>
    <row r="7" spans="1:9" s="126" customFormat="1" ht="20.100000000000001" customHeight="1">
      <c r="A7" s="132"/>
      <c r="B7" s="131"/>
      <c r="C7" s="131"/>
      <c r="D7" s="130"/>
      <c r="E7" s="129"/>
      <c r="F7" s="129"/>
      <c r="G7" s="128"/>
      <c r="H7" s="128"/>
      <c r="I7" s="127"/>
    </row>
    <row r="8" spans="1:9" s="13" customFormat="1" ht="14.25" customHeight="1">
      <c r="A8" s="136"/>
      <c r="B8" s="136"/>
      <c r="C8" s="136"/>
      <c r="D8" s="136"/>
      <c r="E8" s="136"/>
      <c r="F8" s="136"/>
      <c r="G8" s="137"/>
      <c r="H8" s="137"/>
      <c r="I8" s="137"/>
    </row>
    <row r="9" spans="1:9" s="13" customFormat="1" ht="14.25" customHeight="1">
      <c r="A9" s="134"/>
      <c r="B9" s="136"/>
      <c r="C9" s="136"/>
      <c r="D9" s="136"/>
      <c r="E9" s="136"/>
      <c r="F9" s="136"/>
      <c r="G9" s="136"/>
      <c r="H9" s="137"/>
      <c r="I9" s="137"/>
    </row>
    <row r="10" spans="1:9" s="13" customFormat="1" ht="14.25" customHeight="1">
      <c r="A10" s="137"/>
      <c r="B10" s="137"/>
      <c r="C10" s="137"/>
      <c r="D10" s="137"/>
      <c r="E10" s="136"/>
      <c r="F10" s="136"/>
      <c r="G10" s="136"/>
      <c r="H10" s="137"/>
      <c r="I10" s="137"/>
    </row>
    <row r="11" spans="1:9" s="13" customFormat="1" ht="14.25" customHeight="1">
      <c r="A11" s="137"/>
      <c r="B11" s="137"/>
      <c r="C11" s="137"/>
      <c r="D11" s="137"/>
      <c r="E11" s="137"/>
      <c r="F11" s="136"/>
      <c r="G11" s="136"/>
      <c r="H11" s="137"/>
      <c r="I11" s="137"/>
    </row>
    <row r="12" spans="1:9" s="13" customFormat="1" ht="14.25" customHeight="1">
      <c r="A12" s="137"/>
      <c r="B12" s="137"/>
      <c r="C12" s="137"/>
      <c r="D12" s="137"/>
      <c r="E12" s="137"/>
      <c r="F12" s="137"/>
      <c r="G12" s="136"/>
      <c r="H12" s="137"/>
      <c r="I12" s="137"/>
    </row>
    <row r="13" spans="1:9" s="13" customFormat="1" ht="14.25" customHeight="1">
      <c r="A13" s="138"/>
      <c r="B13" s="138"/>
      <c r="C13" s="138"/>
      <c r="D13" s="138"/>
      <c r="E13" s="138"/>
      <c r="F13" s="138"/>
      <c r="G13" s="138"/>
      <c r="H13" s="138"/>
      <c r="I13" s="138"/>
    </row>
    <row r="14" spans="1:9" s="13" customFormat="1" ht="14.25" customHeight="1">
      <c r="A14" s="138"/>
      <c r="B14" s="138"/>
      <c r="C14" s="138"/>
      <c r="D14" s="138"/>
      <c r="E14" s="138"/>
      <c r="F14" s="138"/>
      <c r="G14" s="138"/>
      <c r="H14" s="138"/>
      <c r="I14" s="138"/>
    </row>
    <row r="15" spans="1:9" s="13" customFormat="1" ht="14.25" customHeight="1">
      <c r="A15" s="138"/>
      <c r="B15" s="138"/>
      <c r="C15" s="138"/>
      <c r="D15" s="138"/>
      <c r="E15" s="138"/>
      <c r="F15" s="138"/>
      <c r="G15" s="138"/>
      <c r="H15" s="138"/>
      <c r="I15" s="138"/>
    </row>
    <row r="16" spans="1:9" s="13" customFormat="1" ht="14.25" customHeight="1">
      <c r="A16" s="138"/>
      <c r="B16" s="138"/>
      <c r="C16" s="138"/>
      <c r="D16" s="138"/>
      <c r="E16" s="138"/>
      <c r="F16" s="138"/>
      <c r="G16" s="138"/>
      <c r="H16" s="138"/>
      <c r="I16" s="138"/>
    </row>
    <row r="17" spans="1:9" s="13" customFormat="1" ht="14.25" customHeight="1">
      <c r="A17"/>
      <c r="B17"/>
      <c r="C17"/>
      <c r="D17"/>
      <c r="E17"/>
      <c r="F17"/>
      <c r="G17"/>
      <c r="H17"/>
      <c r="I17"/>
    </row>
    <row r="18" spans="1:9" s="13" customFormat="1" ht="14.25" customHeight="1">
      <c r="A18"/>
      <c r="B18"/>
      <c r="C18"/>
      <c r="D18"/>
      <c r="E18"/>
      <c r="F18"/>
      <c r="G18"/>
      <c r="H18"/>
      <c r="I18"/>
    </row>
    <row r="19" spans="1:9" s="13" customFormat="1" ht="14.25" customHeight="1">
      <c r="A19"/>
      <c r="B19"/>
      <c r="C19"/>
      <c r="D19"/>
      <c r="E19"/>
      <c r="F19"/>
      <c r="G19"/>
      <c r="H19"/>
      <c r="I19"/>
    </row>
    <row r="20" spans="1:9" s="13" customFormat="1" ht="14.25" customHeight="1">
      <c r="A20"/>
      <c r="B20"/>
      <c r="C20"/>
      <c r="D20"/>
      <c r="E20"/>
      <c r="F20"/>
      <c r="G20"/>
      <c r="H20"/>
      <c r="I20"/>
    </row>
    <row r="21" spans="1:9" s="13" customFormat="1" ht="14.25" customHeight="1">
      <c r="A21"/>
      <c r="B21"/>
      <c r="C21"/>
      <c r="D21"/>
      <c r="E21"/>
      <c r="F21"/>
      <c r="G21"/>
      <c r="H21"/>
      <c r="I21"/>
    </row>
    <row r="22" spans="1:9" s="13" customFormat="1" ht="14.25" customHeight="1">
      <c r="A22"/>
      <c r="B22"/>
      <c r="C22"/>
      <c r="D22"/>
      <c r="E22"/>
      <c r="F22"/>
      <c r="G22"/>
      <c r="H22"/>
      <c r="I22"/>
    </row>
    <row r="23" spans="1:9" s="13" customFormat="1" ht="14.25" customHeight="1">
      <c r="A23"/>
      <c r="B23"/>
      <c r="C23"/>
      <c r="D23"/>
      <c r="E23"/>
      <c r="F23"/>
      <c r="G23"/>
      <c r="H23"/>
      <c r="I23"/>
    </row>
    <row r="24" spans="1:9" s="13" customFormat="1" ht="14.25" customHeight="1">
      <c r="A24"/>
      <c r="B24"/>
      <c r="C24"/>
      <c r="D24"/>
      <c r="E24"/>
      <c r="F24"/>
      <c r="G24"/>
      <c r="H24"/>
      <c r="I24"/>
    </row>
    <row r="25" spans="1:9" s="13" customFormat="1" ht="14.25" customHeight="1">
      <c r="A25"/>
      <c r="B25"/>
      <c r="C25"/>
      <c r="D25"/>
      <c r="E25"/>
      <c r="F25"/>
      <c r="G25"/>
      <c r="H25"/>
      <c r="I25"/>
    </row>
    <row r="26" spans="1:9" s="13" customFormat="1" ht="14.25" customHeight="1">
      <c r="A26"/>
      <c r="B26"/>
      <c r="C26"/>
      <c r="D26"/>
      <c r="E26"/>
      <c r="F26"/>
      <c r="G26"/>
      <c r="H26"/>
      <c r="I26"/>
    </row>
    <row r="27" spans="1:9" s="13" customFormat="1" ht="14.25" customHeight="1">
      <c r="A27"/>
      <c r="B27"/>
      <c r="C27"/>
      <c r="D27"/>
      <c r="E27"/>
      <c r="F27"/>
      <c r="G27"/>
      <c r="H27"/>
      <c r="I27"/>
    </row>
    <row r="28" spans="1:9" s="13" customFormat="1" ht="14.25" customHeight="1">
      <c r="A28"/>
      <c r="B28"/>
      <c r="C28"/>
      <c r="D28"/>
      <c r="E28"/>
      <c r="F28"/>
      <c r="G28"/>
      <c r="H28"/>
      <c r="I28"/>
    </row>
    <row r="29" spans="1:9" s="13" customFormat="1" ht="14.25" customHeight="1">
      <c r="A29"/>
      <c r="B29"/>
      <c r="C29"/>
      <c r="D29"/>
      <c r="E29"/>
      <c r="F29"/>
      <c r="G29"/>
      <c r="H29"/>
      <c r="I29"/>
    </row>
    <row r="30" spans="1:9" s="13" customFormat="1" ht="14.25" customHeight="1">
      <c r="A30"/>
      <c r="B30"/>
      <c r="C30"/>
      <c r="D30"/>
      <c r="E30"/>
      <c r="F30"/>
      <c r="G30"/>
      <c r="H30"/>
      <c r="I30"/>
    </row>
    <row r="31" spans="1:9" s="13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3:C3"/>
    <mergeCell ref="E3:I3"/>
    <mergeCell ref="D3:D5"/>
    <mergeCell ref="E4:E5"/>
    <mergeCell ref="A4:A5"/>
    <mergeCell ref="B4:B5"/>
    <mergeCell ref="F4:H4"/>
    <mergeCell ref="A2:D2"/>
    <mergeCell ref="C4:C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0"/>
  <sheetViews>
    <sheetView showGridLines="0" showZeros="0" workbookViewId="0">
      <selection activeCell="A2" sqref="A2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09" t="s">
        <v>184</v>
      </c>
      <c r="B1" s="209"/>
      <c r="C1" s="209"/>
    </row>
    <row r="2" spans="1:4" ht="20.100000000000001" customHeight="1">
      <c r="A2" s="221" t="s">
        <v>385</v>
      </c>
      <c r="B2" s="87"/>
      <c r="C2" s="88" t="s">
        <v>43</v>
      </c>
    </row>
    <row r="3" spans="1:4" ht="20.100000000000001" customHeight="1">
      <c r="A3" s="14" t="s">
        <v>41</v>
      </c>
      <c r="B3" s="14" t="s">
        <v>42</v>
      </c>
      <c r="C3" s="14" t="s">
        <v>40</v>
      </c>
    </row>
    <row r="4" spans="1:4" s="124" customFormat="1" ht="20.100000000000001" customHeight="1">
      <c r="A4" s="123" t="s">
        <v>19</v>
      </c>
      <c r="B4" s="122"/>
      <c r="C4" s="125">
        <f>C5</f>
        <v>1065.8399999999995</v>
      </c>
      <c r="D4" s="139"/>
    </row>
    <row r="5" spans="1:4" ht="20.100000000000001" customHeight="1">
      <c r="A5" s="123" t="s">
        <v>353</v>
      </c>
      <c r="B5" s="122"/>
      <c r="C5" s="125">
        <f>SUM(C6:C20)</f>
        <v>1065.8399999999995</v>
      </c>
    </row>
    <row r="6" spans="1:4" ht="20.100000000000001" customHeight="1">
      <c r="A6" s="123" t="s">
        <v>377</v>
      </c>
      <c r="B6" s="122" t="s">
        <v>353</v>
      </c>
      <c r="C6" s="125">
        <v>1042.74</v>
      </c>
    </row>
    <row r="7" spans="1:4" ht="20.100000000000001" customHeight="1">
      <c r="A7" s="123" t="s">
        <v>377</v>
      </c>
      <c r="B7" s="122" t="s">
        <v>352</v>
      </c>
      <c r="C7" s="125">
        <v>0.18</v>
      </c>
    </row>
    <row r="8" spans="1:4" ht="20.100000000000001" customHeight="1">
      <c r="A8" s="123" t="s">
        <v>378</v>
      </c>
      <c r="B8" s="122" t="s">
        <v>353</v>
      </c>
      <c r="C8" s="125">
        <v>2.84</v>
      </c>
    </row>
    <row r="9" spans="1:4" ht="20.100000000000001" customHeight="1">
      <c r="A9" s="123" t="s">
        <v>378</v>
      </c>
      <c r="B9" s="122" t="s">
        <v>352</v>
      </c>
      <c r="C9" s="125">
        <v>0.12</v>
      </c>
    </row>
    <row r="10" spans="1:4" ht="20.100000000000001" customHeight="1">
      <c r="A10" s="123" t="s">
        <v>379</v>
      </c>
      <c r="B10" s="122" t="s">
        <v>352</v>
      </c>
      <c r="C10" s="125">
        <v>0.36</v>
      </c>
    </row>
    <row r="11" spans="1:4" ht="20.100000000000001" customHeight="1">
      <c r="A11" s="123" t="s">
        <v>379</v>
      </c>
      <c r="B11" s="122" t="s">
        <v>353</v>
      </c>
      <c r="C11" s="125">
        <v>2.84</v>
      </c>
    </row>
    <row r="12" spans="1:4" ht="20.100000000000001" customHeight="1">
      <c r="A12" s="123" t="s">
        <v>380</v>
      </c>
      <c r="B12" s="122" t="s">
        <v>352</v>
      </c>
      <c r="C12" s="125">
        <v>0.09</v>
      </c>
    </row>
    <row r="13" spans="1:4" ht="20.100000000000001" customHeight="1">
      <c r="A13" s="123" t="s">
        <v>380</v>
      </c>
      <c r="B13" s="122" t="s">
        <v>353</v>
      </c>
      <c r="C13" s="125">
        <v>2.13</v>
      </c>
    </row>
    <row r="14" spans="1:4" ht="20.100000000000001" customHeight="1">
      <c r="A14" s="123" t="s">
        <v>381</v>
      </c>
      <c r="B14" s="122" t="s">
        <v>352</v>
      </c>
      <c r="C14" s="125">
        <v>0.3</v>
      </c>
    </row>
    <row r="15" spans="1:4" ht="20.100000000000001" customHeight="1">
      <c r="A15" s="123" t="s">
        <v>381</v>
      </c>
      <c r="B15" s="122" t="s">
        <v>353</v>
      </c>
      <c r="C15" s="125">
        <v>7.1</v>
      </c>
    </row>
    <row r="16" spans="1:4" ht="20.100000000000001" customHeight="1">
      <c r="A16" s="123" t="s">
        <v>382</v>
      </c>
      <c r="B16" s="122" t="s">
        <v>367</v>
      </c>
      <c r="C16" s="125">
        <v>0.18</v>
      </c>
    </row>
    <row r="17" spans="1:3" ht="20.100000000000001" customHeight="1">
      <c r="A17" s="123" t="s">
        <v>382</v>
      </c>
      <c r="B17" s="122" t="s">
        <v>353</v>
      </c>
      <c r="C17" s="125">
        <v>4.3</v>
      </c>
    </row>
    <row r="18" spans="1:3" ht="20.100000000000001" customHeight="1">
      <c r="A18" s="123" t="s">
        <v>383</v>
      </c>
      <c r="B18" s="122" t="s">
        <v>353</v>
      </c>
      <c r="C18" s="125">
        <v>0.02</v>
      </c>
    </row>
    <row r="19" spans="1:3" ht="20.100000000000001" customHeight="1">
      <c r="A19" s="123" t="s">
        <v>383</v>
      </c>
      <c r="B19" s="122" t="s">
        <v>371</v>
      </c>
      <c r="C19" s="125">
        <v>0.3</v>
      </c>
    </row>
    <row r="20" spans="1:3" ht="20.100000000000001" customHeight="1">
      <c r="A20" s="123" t="s">
        <v>384</v>
      </c>
      <c r="B20" s="122" t="s">
        <v>352</v>
      </c>
      <c r="C20" s="125">
        <v>2.34</v>
      </c>
    </row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2019-05-24T02:51:52Z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7866524</vt:i4>
  </property>
</Properties>
</file>