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75" windowHeight="13065"/>
  </bookViews>
  <sheets>
    <sheet name="单位汇总表" sheetId="1" r:id="rId1"/>
    <sheet name="明细表" sheetId="2" r:id="rId2"/>
  </sheets>
  <definedNames>
    <definedName name="_xlnm.Print_Titles" localSheetId="0">单位汇总表!#REF!</definedName>
    <definedName name="_xlnm.Print_Titles" localSheetId="1">明细表!$2:$3</definedName>
  </definedNames>
  <calcPr calcId="144525"/>
</workbook>
</file>

<file path=xl/sharedStrings.xml><?xml version="1.0" encoding="utf-8"?>
<sst xmlns="http://schemas.openxmlformats.org/spreadsheetml/2006/main" count="257" uniqueCount="120">
  <si>
    <t>焦作市中站区2019年6月-2019年8月份高校毕业生就业见习资金政府补贴发放单位明细</t>
  </si>
  <si>
    <t>序号</t>
  </si>
  <si>
    <t>身份证号码</t>
  </si>
  <si>
    <t>见习单位</t>
  </si>
  <si>
    <t>就业见习人数</t>
  </si>
  <si>
    <t>发放期间</t>
  </si>
  <si>
    <t>发放月数</t>
  </si>
  <si>
    <t>补贴标准</t>
  </si>
  <si>
    <t>发放资金（元）</t>
  </si>
  <si>
    <t>备注</t>
  </si>
  <si>
    <t>许衡办事处</t>
  </si>
  <si>
    <t>2019.6-2019.8</t>
  </si>
  <si>
    <t>1000元/人.月</t>
  </si>
  <si>
    <t>府城办事处</t>
  </si>
  <si>
    <t>中站区城市管理局</t>
  </si>
  <si>
    <t>中站区审计局</t>
  </si>
  <si>
    <t>中站区统计局</t>
  </si>
  <si>
    <t>中站区交通局</t>
  </si>
  <si>
    <t>中站区十五中</t>
  </si>
  <si>
    <t>1500元/人.月</t>
  </si>
  <si>
    <t>中站区住房与城乡建设局</t>
  </si>
  <si>
    <t>中站区人民医院</t>
  </si>
  <si>
    <t>远润环保科技有限公司</t>
  </si>
  <si>
    <t>冯封办事处</t>
  </si>
  <si>
    <t>中站区西部产业集聚区</t>
  </si>
  <si>
    <t>中站区文化广电和旅游局</t>
  </si>
  <si>
    <t>中站区财政局</t>
  </si>
  <si>
    <t>中站区信访局</t>
  </si>
  <si>
    <t>2019.6-2019.6</t>
  </si>
  <si>
    <t>合计</t>
  </si>
  <si>
    <t>备注：2017届见习生留用率超过50%的单位，2018年录用见习生的政府补贴部分为1500元/人.月。</t>
  </si>
  <si>
    <t>附件1</t>
  </si>
  <si>
    <t>焦作市中站区2019年6月-2019年8月份高校毕业生就业见习资金政府补贴发放明细</t>
  </si>
  <si>
    <t>姓名</t>
  </si>
  <si>
    <t>性别</t>
  </si>
  <si>
    <t>补贴金额</t>
  </si>
  <si>
    <t>合计（元）</t>
  </si>
  <si>
    <t>侯晴</t>
  </si>
  <si>
    <t>女</t>
  </si>
  <si>
    <t>410811199712220029</t>
  </si>
  <si>
    <t xml:space="preserve">1000元/人.月
</t>
  </si>
  <si>
    <t>刘延峰</t>
  </si>
  <si>
    <t>男</t>
  </si>
  <si>
    <t>41080319950101003X</t>
  </si>
  <si>
    <t>靳聪聪</t>
  </si>
  <si>
    <t>410803199611140011</t>
  </si>
  <si>
    <t>李梦瑶</t>
  </si>
  <si>
    <t>41080319960402002X</t>
  </si>
  <si>
    <t>胡艳芬</t>
  </si>
  <si>
    <t>410803199602220028</t>
  </si>
  <si>
    <t>谢文娟</t>
  </si>
  <si>
    <t>410803199601130020</t>
  </si>
  <si>
    <t>孙文钧</t>
  </si>
  <si>
    <t>410803199506030048</t>
  </si>
  <si>
    <t>李卉</t>
  </si>
  <si>
    <t>410803199702210046</t>
  </si>
  <si>
    <t>刘悦</t>
  </si>
  <si>
    <t>410803199706100020</t>
  </si>
  <si>
    <t>冯广前</t>
  </si>
  <si>
    <t>410803199509140058</t>
  </si>
  <si>
    <t>张青月</t>
  </si>
  <si>
    <t>410803199604020062</t>
  </si>
  <si>
    <t>王淑颜</t>
  </si>
  <si>
    <t>410803199504220024</t>
  </si>
  <si>
    <t>赵临冬</t>
  </si>
  <si>
    <t>410803199511270011</t>
  </si>
  <si>
    <t>赵晨</t>
  </si>
  <si>
    <t>410803199708070064</t>
  </si>
  <si>
    <t>王琪</t>
  </si>
  <si>
    <t>410811199402150088</t>
  </si>
  <si>
    <t>董硕</t>
  </si>
  <si>
    <t>410811199707160076</t>
  </si>
  <si>
    <t>韩慧霞</t>
  </si>
  <si>
    <t>410803199411250048</t>
  </si>
  <si>
    <t>李幸钰</t>
  </si>
  <si>
    <t>410804199703020048</t>
  </si>
  <si>
    <t>赵敏</t>
  </si>
  <si>
    <t>410803199503060022</t>
  </si>
  <si>
    <t>魏丽娜</t>
  </si>
  <si>
    <t>410803199511150028</t>
  </si>
  <si>
    <t>17届见习生留用率50%以上</t>
  </si>
  <si>
    <t>许思思</t>
  </si>
  <si>
    <t>410803199708060069</t>
  </si>
  <si>
    <t>常安城</t>
  </si>
  <si>
    <t>410803199511050019</t>
  </si>
  <si>
    <t>殷逸帆</t>
  </si>
  <si>
    <t>410527199511139747</t>
  </si>
  <si>
    <t>王彪</t>
  </si>
  <si>
    <t>410811199508060056</t>
  </si>
  <si>
    <t>李晓雨</t>
  </si>
  <si>
    <t>41272719941011456X</t>
  </si>
  <si>
    <t>琚梦娟</t>
  </si>
  <si>
    <t>410822199701060540</t>
  </si>
  <si>
    <t>王雪丽</t>
  </si>
  <si>
    <t>410811199706260024</t>
  </si>
  <si>
    <t>赵志坤</t>
  </si>
  <si>
    <t>410802199606300010</t>
  </si>
  <si>
    <t>陆慧玲</t>
  </si>
  <si>
    <t>410822199608282026</t>
  </si>
  <si>
    <t>王芷薇</t>
  </si>
  <si>
    <t>410802199902210028</t>
  </si>
  <si>
    <t>宋霄霄</t>
  </si>
  <si>
    <t>410821199604090047</t>
  </si>
  <si>
    <t>张雪蓓</t>
  </si>
  <si>
    <t>410823199702050084</t>
  </si>
  <si>
    <t>单雯</t>
  </si>
  <si>
    <t>410804199406300027</t>
  </si>
  <si>
    <t>许佳敏</t>
  </si>
  <si>
    <t>410803199405090041</t>
  </si>
  <si>
    <t>冯双</t>
  </si>
  <si>
    <t>410803199511010084</t>
  </si>
  <si>
    <t>赵乙霖</t>
  </si>
  <si>
    <t>410803199701020021</t>
  </si>
  <si>
    <t>林江涛</t>
  </si>
  <si>
    <t>410803199707300075</t>
  </si>
  <si>
    <t>王伊伊</t>
  </si>
  <si>
    <t>410825199811077588</t>
  </si>
  <si>
    <t>曹琦祥</t>
  </si>
  <si>
    <t>410803199702120016</t>
  </si>
  <si>
    <t>金额总计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</si>
</sst>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4"/>
      <color rgb="FF000000"/>
      <name val="黑体"/>
      <charset val="134"/>
    </font>
    <font>
      <sz val="8"/>
      <color rgb="FF000000"/>
      <name val="黑体"/>
      <charset val="134"/>
    </font>
    <font>
      <b/>
      <sz val="8"/>
      <color rgb="FF000000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4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49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D23" sqref="D23"/>
    </sheetView>
  </sheetViews>
  <sheetFormatPr defaultColWidth="9" defaultRowHeight="12"/>
  <cols>
    <col min="1" max="1" width="5.875" style="30" customWidth="1"/>
    <col min="2" max="2" width="17.25" style="30" hidden="1" customWidth="1"/>
    <col min="3" max="3" width="22.375" style="30" customWidth="1"/>
    <col min="4" max="4" width="19.125" style="30" customWidth="1"/>
    <col min="5" max="5" width="18.75" style="30" customWidth="1"/>
    <col min="6" max="6" width="10.625" style="30" customWidth="1"/>
    <col min="7" max="7" width="17.25" style="30" customWidth="1"/>
    <col min="8" max="8" width="14.625" style="30" customWidth="1"/>
    <col min="9" max="9" width="22.25" style="30" customWidth="1"/>
    <col min="10" max="16384" width="9" style="30"/>
  </cols>
  <sheetData>
    <row r="1" s="30" customFormat="1" ht="32" customHeight="1" spans="1:10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4"/>
    </row>
    <row r="2" s="30" customFormat="1" ht="25" customHeight="1" spans="1:10">
      <c r="A2" s="35" t="s">
        <v>1</v>
      </c>
      <c r="B2" s="35" t="s">
        <v>2</v>
      </c>
      <c r="C2" s="35" t="s">
        <v>3</v>
      </c>
      <c r="D2" s="35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5" t="s">
        <v>9</v>
      </c>
      <c r="J2" s="44"/>
    </row>
    <row r="3" ht="25" customHeight="1" spans="1:9">
      <c r="A3" s="37">
        <v>1</v>
      </c>
      <c r="B3" s="37"/>
      <c r="C3" s="37" t="s">
        <v>10</v>
      </c>
      <c r="D3" s="37">
        <v>3</v>
      </c>
      <c r="E3" s="37" t="s">
        <v>11</v>
      </c>
      <c r="F3" s="37">
        <v>3</v>
      </c>
      <c r="G3" s="10" t="s">
        <v>12</v>
      </c>
      <c r="H3" s="37">
        <v>9000</v>
      </c>
      <c r="I3" s="37"/>
    </row>
    <row r="4" s="31" customFormat="1" ht="25" customHeight="1" spans="1:10">
      <c r="A4" s="37">
        <v>2</v>
      </c>
      <c r="B4" s="37"/>
      <c r="C4" s="37" t="s">
        <v>13</v>
      </c>
      <c r="D4" s="37">
        <v>10</v>
      </c>
      <c r="E4" s="37" t="s">
        <v>11</v>
      </c>
      <c r="F4" s="37">
        <v>3</v>
      </c>
      <c r="G4" s="10" t="s">
        <v>12</v>
      </c>
      <c r="H4" s="37">
        <v>30000</v>
      </c>
      <c r="I4" s="45"/>
      <c r="J4" s="29"/>
    </row>
    <row r="5" s="31" customFormat="1" ht="25" customHeight="1" spans="1:10">
      <c r="A5" s="37">
        <v>3</v>
      </c>
      <c r="B5" s="37"/>
      <c r="C5" s="37" t="s">
        <v>14</v>
      </c>
      <c r="D5" s="37">
        <v>1</v>
      </c>
      <c r="E5" s="37" t="s">
        <v>11</v>
      </c>
      <c r="F5" s="37">
        <v>3</v>
      </c>
      <c r="G5" s="10" t="s">
        <v>12</v>
      </c>
      <c r="H5" s="37">
        <v>3000</v>
      </c>
      <c r="I5" s="37"/>
      <c r="J5" s="29"/>
    </row>
    <row r="6" s="31" customFormat="1" ht="25" customHeight="1" spans="1:10">
      <c r="A6" s="37">
        <v>4</v>
      </c>
      <c r="B6" s="37"/>
      <c r="C6" s="37" t="s">
        <v>15</v>
      </c>
      <c r="D6" s="37">
        <v>1</v>
      </c>
      <c r="E6" s="37" t="s">
        <v>11</v>
      </c>
      <c r="F6" s="37">
        <v>3</v>
      </c>
      <c r="G6" s="10" t="s">
        <v>12</v>
      </c>
      <c r="H6" s="37">
        <v>3000</v>
      </c>
      <c r="I6" s="37"/>
      <c r="J6" s="29"/>
    </row>
    <row r="7" s="31" customFormat="1" ht="25" customHeight="1" spans="1:10">
      <c r="A7" s="37">
        <v>5</v>
      </c>
      <c r="B7" s="37"/>
      <c r="C7" s="37" t="s">
        <v>16</v>
      </c>
      <c r="D7" s="37">
        <v>2</v>
      </c>
      <c r="E7" s="37" t="s">
        <v>11</v>
      </c>
      <c r="F7" s="37">
        <v>3</v>
      </c>
      <c r="G7" s="10" t="s">
        <v>12</v>
      </c>
      <c r="H7" s="37">
        <v>6000</v>
      </c>
      <c r="I7" s="37"/>
      <c r="J7" s="29"/>
    </row>
    <row r="8" s="31" customFormat="1" ht="25" customHeight="1" spans="1:10">
      <c r="A8" s="37">
        <v>6</v>
      </c>
      <c r="B8" s="37"/>
      <c r="C8" s="37" t="s">
        <v>17</v>
      </c>
      <c r="D8" s="37">
        <v>2</v>
      </c>
      <c r="E8" s="37" t="s">
        <v>11</v>
      </c>
      <c r="F8" s="37">
        <v>3</v>
      </c>
      <c r="G8" s="10" t="s">
        <v>12</v>
      </c>
      <c r="H8" s="37">
        <v>6000</v>
      </c>
      <c r="I8" s="37"/>
      <c r="J8" s="29"/>
    </row>
    <row r="9" s="31" customFormat="1" ht="25" customHeight="1" spans="1:10">
      <c r="A9" s="37">
        <v>7</v>
      </c>
      <c r="B9" s="37"/>
      <c r="C9" s="37" t="s">
        <v>18</v>
      </c>
      <c r="D9" s="37">
        <v>1</v>
      </c>
      <c r="E9" s="37" t="s">
        <v>11</v>
      </c>
      <c r="F9" s="37">
        <v>3</v>
      </c>
      <c r="G9" s="10" t="s">
        <v>19</v>
      </c>
      <c r="H9" s="37">
        <v>4500</v>
      </c>
      <c r="I9" s="37"/>
      <c r="J9" s="29"/>
    </row>
    <row r="10" s="31" customFormat="1" ht="25" customHeight="1" spans="1:10">
      <c r="A10" s="37">
        <v>8</v>
      </c>
      <c r="B10" s="37"/>
      <c r="C10" s="37" t="s">
        <v>20</v>
      </c>
      <c r="D10" s="37">
        <v>1</v>
      </c>
      <c r="E10" s="37" t="s">
        <v>11</v>
      </c>
      <c r="F10" s="37">
        <v>3</v>
      </c>
      <c r="G10" s="10" t="s">
        <v>12</v>
      </c>
      <c r="H10" s="37">
        <v>3000</v>
      </c>
      <c r="I10" s="37"/>
      <c r="J10" s="29"/>
    </row>
    <row r="11" s="31" customFormat="1" ht="25" customHeight="1" spans="1:10">
      <c r="A11" s="37">
        <v>9</v>
      </c>
      <c r="B11" s="37"/>
      <c r="C11" s="37" t="s">
        <v>21</v>
      </c>
      <c r="D11" s="37">
        <v>11</v>
      </c>
      <c r="E11" s="37" t="s">
        <v>11</v>
      </c>
      <c r="F11" s="37">
        <v>3</v>
      </c>
      <c r="G11" s="10" t="s">
        <v>12</v>
      </c>
      <c r="H11" s="37">
        <v>33000</v>
      </c>
      <c r="I11" s="37"/>
      <c r="J11" s="29"/>
    </row>
    <row r="12" s="31" customFormat="1" ht="25" customHeight="1" spans="1:10">
      <c r="A12" s="37">
        <v>10</v>
      </c>
      <c r="B12" s="37"/>
      <c r="C12" s="37" t="s">
        <v>22</v>
      </c>
      <c r="D12" s="37">
        <v>1</v>
      </c>
      <c r="E12" s="37" t="s">
        <v>11</v>
      </c>
      <c r="F12" s="37">
        <v>3</v>
      </c>
      <c r="G12" s="10" t="s">
        <v>12</v>
      </c>
      <c r="H12" s="37">
        <v>3000</v>
      </c>
      <c r="I12" s="37"/>
      <c r="J12" s="29"/>
    </row>
    <row r="13" s="31" customFormat="1" ht="25" customHeight="1" spans="1:10">
      <c r="A13" s="37">
        <v>11</v>
      </c>
      <c r="B13" s="37"/>
      <c r="C13" s="37" t="s">
        <v>23</v>
      </c>
      <c r="D13" s="37">
        <v>1</v>
      </c>
      <c r="E13" s="37" t="s">
        <v>11</v>
      </c>
      <c r="F13" s="37">
        <v>3</v>
      </c>
      <c r="G13" s="10" t="s">
        <v>19</v>
      </c>
      <c r="H13" s="37">
        <v>4500</v>
      </c>
      <c r="I13" s="37"/>
      <c r="J13" s="29"/>
    </row>
    <row r="14" s="31" customFormat="1" ht="25" customHeight="1" spans="1:10">
      <c r="A14" s="37">
        <v>12</v>
      </c>
      <c r="B14" s="37"/>
      <c r="C14" s="37" t="s">
        <v>24</v>
      </c>
      <c r="D14" s="37">
        <v>2</v>
      </c>
      <c r="E14" s="37" t="s">
        <v>11</v>
      </c>
      <c r="F14" s="37">
        <v>3</v>
      </c>
      <c r="G14" s="10" t="s">
        <v>12</v>
      </c>
      <c r="H14" s="37">
        <v>6000</v>
      </c>
      <c r="I14" s="37"/>
      <c r="J14" s="29"/>
    </row>
    <row r="15" s="31" customFormat="1" ht="25" customHeight="1" spans="1:10">
      <c r="A15" s="37">
        <v>13</v>
      </c>
      <c r="B15" s="37"/>
      <c r="C15" s="37" t="s">
        <v>25</v>
      </c>
      <c r="D15" s="37">
        <v>1</v>
      </c>
      <c r="E15" s="37" t="s">
        <v>11</v>
      </c>
      <c r="F15" s="37">
        <v>3</v>
      </c>
      <c r="G15" s="10" t="s">
        <v>12</v>
      </c>
      <c r="H15" s="37">
        <v>3000</v>
      </c>
      <c r="I15" s="37"/>
      <c r="J15" s="29"/>
    </row>
    <row r="16" s="31" customFormat="1" ht="25" customHeight="1" spans="1:10">
      <c r="A16" s="37">
        <v>14</v>
      </c>
      <c r="B16" s="37"/>
      <c r="C16" s="37" t="s">
        <v>26</v>
      </c>
      <c r="D16" s="37">
        <v>1</v>
      </c>
      <c r="E16" s="37" t="s">
        <v>11</v>
      </c>
      <c r="F16" s="37">
        <v>3</v>
      </c>
      <c r="G16" s="10" t="s">
        <v>12</v>
      </c>
      <c r="H16" s="37">
        <v>3000</v>
      </c>
      <c r="I16" s="37"/>
      <c r="J16" s="29"/>
    </row>
    <row r="17" s="31" customFormat="1" ht="25" customHeight="1" spans="1:10">
      <c r="A17" s="37">
        <v>15</v>
      </c>
      <c r="B17" s="37"/>
      <c r="C17" s="37" t="s">
        <v>27</v>
      </c>
      <c r="D17" s="37">
        <v>1</v>
      </c>
      <c r="E17" s="37" t="s">
        <v>28</v>
      </c>
      <c r="F17" s="37">
        <v>1</v>
      </c>
      <c r="G17" s="10" t="s">
        <v>12</v>
      </c>
      <c r="H17" s="37">
        <v>1000</v>
      </c>
      <c r="I17" s="37"/>
      <c r="J17" s="29"/>
    </row>
    <row r="18" s="31" customFormat="1" ht="21" customHeight="1" spans="1:10">
      <c r="A18" s="38" t="s">
        <v>29</v>
      </c>
      <c r="B18" s="39"/>
      <c r="C18" s="40"/>
      <c r="D18" s="37">
        <f>SUM(D3:D17)</f>
        <v>39</v>
      </c>
      <c r="E18" s="37"/>
      <c r="F18" s="37"/>
      <c r="G18" s="10"/>
      <c r="H18" s="37">
        <f>SUM(H3:H17)</f>
        <v>118000</v>
      </c>
      <c r="I18" s="37"/>
      <c r="J18" s="29"/>
    </row>
    <row r="19" s="32" customFormat="1" ht="13" customHeight="1" spans="1:10">
      <c r="A19" s="19" t="s">
        <v>30</v>
      </c>
      <c r="B19" s="19"/>
      <c r="C19" s="19"/>
      <c r="D19" s="19"/>
      <c r="E19" s="19"/>
      <c r="F19" s="19"/>
      <c r="G19" s="19"/>
      <c r="H19" s="19"/>
      <c r="I19" s="19"/>
      <c r="J19" s="46"/>
    </row>
    <row r="20" s="33" customFormat="1" ht="18" customHeight="1" spans="1:10">
      <c r="A20" s="41"/>
      <c r="B20" s="41"/>
      <c r="C20" s="41"/>
      <c r="D20" s="41"/>
      <c r="E20" s="42"/>
      <c r="F20" s="42"/>
      <c r="G20" s="43"/>
      <c r="H20" s="43"/>
      <c r="I20" s="43"/>
      <c r="J20" s="47"/>
    </row>
    <row r="21" s="31" customFormat="1" ht="10" customHeight="1" spans="1:10">
      <c r="A21" s="30"/>
      <c r="B21" s="30"/>
      <c r="C21" s="30"/>
      <c r="D21" s="30"/>
      <c r="E21" s="30"/>
      <c r="F21" s="30"/>
      <c r="G21" s="30"/>
      <c r="H21" s="30"/>
      <c r="I21" s="30"/>
      <c r="J21" s="29"/>
    </row>
    <row r="22" s="31" customFormat="1" ht="10" customHeight="1" spans="1:10">
      <c r="A22" s="30"/>
      <c r="B22" s="30"/>
      <c r="C22" s="30"/>
      <c r="D22" s="30"/>
      <c r="E22" s="30"/>
      <c r="F22" s="30"/>
      <c r="G22" s="30"/>
      <c r="H22" s="30"/>
      <c r="I22" s="30"/>
      <c r="J22" s="29"/>
    </row>
    <row r="23" s="31" customFormat="1" ht="10" customHeight="1" spans="1:10">
      <c r="A23" s="30"/>
      <c r="B23" s="30"/>
      <c r="C23" s="30"/>
      <c r="D23" s="30"/>
      <c r="E23" s="30"/>
      <c r="F23" s="30"/>
      <c r="G23" s="30"/>
      <c r="H23" s="30"/>
      <c r="I23" s="30"/>
      <c r="J23" s="29"/>
    </row>
    <row r="24" s="31" customFormat="1" ht="24" customHeight="1" spans="1:10">
      <c r="A24" s="30"/>
      <c r="B24" s="30"/>
      <c r="C24" s="30"/>
      <c r="D24" s="30"/>
      <c r="E24" s="30"/>
      <c r="F24" s="30"/>
      <c r="G24" s="30"/>
      <c r="H24" s="30"/>
      <c r="I24" s="30"/>
      <c r="J24" s="29"/>
    </row>
    <row r="25" s="31" customFormat="1" customHeight="1" spans="1:10">
      <c r="A25" s="30"/>
      <c r="B25" s="30"/>
      <c r="C25" s="30"/>
      <c r="D25" s="30"/>
      <c r="E25" s="30"/>
      <c r="F25" s="30"/>
      <c r="G25" s="30"/>
      <c r="H25" s="30"/>
      <c r="I25" s="30"/>
      <c r="J25" s="29"/>
    </row>
    <row r="26" s="31" customFormat="1" customHeight="1" spans="1:10">
      <c r="A26" s="30"/>
      <c r="B26" s="30"/>
      <c r="C26" s="30"/>
      <c r="D26" s="30"/>
      <c r="E26" s="30"/>
      <c r="F26" s="30"/>
      <c r="G26" s="30"/>
      <c r="H26" s="30"/>
      <c r="I26" s="30"/>
      <c r="J26" s="29"/>
    </row>
    <row r="27" s="31" customFormat="1" customHeight="1" spans="1:10">
      <c r="A27" s="30"/>
      <c r="B27" s="30"/>
      <c r="C27" s="30"/>
      <c r="D27" s="30"/>
      <c r="E27" s="30"/>
      <c r="F27" s="30"/>
      <c r="G27" s="30"/>
      <c r="H27" s="30"/>
      <c r="I27" s="30"/>
      <c r="J27" s="29"/>
    </row>
    <row r="28" s="31" customFormat="1" customHeight="1" spans="1:10">
      <c r="A28" s="30"/>
      <c r="B28" s="30"/>
      <c r="C28" s="30"/>
      <c r="D28" s="30"/>
      <c r="E28" s="30"/>
      <c r="F28" s="30"/>
      <c r="G28" s="30"/>
      <c r="H28" s="30"/>
      <c r="I28" s="30"/>
      <c r="J28" s="29"/>
    </row>
    <row r="29" s="31" customFormat="1" customHeight="1" spans="1:10">
      <c r="A29" s="30"/>
      <c r="B29" s="30"/>
      <c r="C29" s="30"/>
      <c r="D29" s="30"/>
      <c r="E29" s="30"/>
      <c r="F29" s="30"/>
      <c r="G29" s="30"/>
      <c r="H29" s="30"/>
      <c r="I29" s="30"/>
      <c r="J29" s="29"/>
    </row>
    <row r="30" s="31" customFormat="1" customHeight="1" spans="1:10">
      <c r="A30" s="30"/>
      <c r="B30" s="30"/>
      <c r="C30" s="30"/>
      <c r="D30" s="30"/>
      <c r="E30" s="30"/>
      <c r="F30" s="30"/>
      <c r="G30" s="30"/>
      <c r="H30" s="30"/>
      <c r="I30" s="30"/>
      <c r="J30" s="29"/>
    </row>
    <row r="31" s="31" customFormat="1" customHeight="1" spans="1:10">
      <c r="A31" s="30"/>
      <c r="B31" s="30"/>
      <c r="C31" s="30"/>
      <c r="D31" s="30"/>
      <c r="E31" s="30"/>
      <c r="F31" s="30"/>
      <c r="G31" s="30"/>
      <c r="H31" s="30"/>
      <c r="I31" s="30"/>
      <c r="J31" s="29"/>
    </row>
    <row r="32" s="31" customFormat="1" customHeight="1" spans="1:10">
      <c r="A32" s="30"/>
      <c r="B32" s="30"/>
      <c r="C32" s="30"/>
      <c r="D32" s="30"/>
      <c r="E32" s="30"/>
      <c r="F32" s="30"/>
      <c r="G32" s="30"/>
      <c r="H32" s="30"/>
      <c r="I32" s="30"/>
      <c r="J32" s="29"/>
    </row>
    <row r="33" s="31" customFormat="1" customHeight="1" spans="1:10">
      <c r="A33" s="30"/>
      <c r="B33" s="30"/>
      <c r="C33" s="30"/>
      <c r="D33" s="30"/>
      <c r="E33" s="30"/>
      <c r="F33" s="30"/>
      <c r="G33" s="30"/>
      <c r="H33" s="30"/>
      <c r="I33" s="30"/>
      <c r="J33" s="29"/>
    </row>
    <row r="34" s="31" customFormat="1" customHeight="1" spans="1:10">
      <c r="A34" s="30"/>
      <c r="B34" s="30"/>
      <c r="C34" s="30"/>
      <c r="D34" s="30"/>
      <c r="E34" s="30"/>
      <c r="F34" s="30"/>
      <c r="G34" s="30"/>
      <c r="H34" s="30"/>
      <c r="I34" s="30"/>
      <c r="J34" s="29"/>
    </row>
    <row r="35" s="31" customFormat="1" customHeight="1" spans="1:10">
      <c r="A35" s="30"/>
      <c r="B35" s="30"/>
      <c r="C35" s="30"/>
      <c r="D35" s="30"/>
      <c r="E35" s="30"/>
      <c r="F35" s="30"/>
      <c r="G35" s="30"/>
      <c r="H35" s="30"/>
      <c r="I35" s="30"/>
      <c r="J35" s="29"/>
    </row>
    <row r="36" s="31" customFormat="1" customHeight="1" spans="1:10">
      <c r="A36" s="30"/>
      <c r="B36" s="30"/>
      <c r="C36" s="30"/>
      <c r="D36" s="30"/>
      <c r="E36" s="30"/>
      <c r="F36" s="30"/>
      <c r="G36" s="30"/>
      <c r="H36" s="30"/>
      <c r="I36" s="30"/>
      <c r="J36" s="29"/>
    </row>
    <row r="37" s="31" customFormat="1" customHeight="1" spans="1:10">
      <c r="A37" s="30"/>
      <c r="B37" s="30"/>
      <c r="C37" s="30"/>
      <c r="D37" s="30"/>
      <c r="E37" s="30"/>
      <c r="F37" s="30"/>
      <c r="G37" s="30"/>
      <c r="H37" s="30"/>
      <c r="I37" s="30"/>
      <c r="J37" s="29"/>
    </row>
    <row r="38" s="31" customFormat="1" customHeight="1" spans="1:10">
      <c r="A38" s="30"/>
      <c r="B38" s="30"/>
      <c r="C38" s="30"/>
      <c r="D38" s="30"/>
      <c r="E38" s="30"/>
      <c r="F38" s="30"/>
      <c r="G38" s="30"/>
      <c r="H38" s="30"/>
      <c r="I38" s="30"/>
      <c r="J38" s="29"/>
    </row>
    <row r="39" s="31" customFormat="1" customHeight="1" spans="1:10">
      <c r="A39" s="30"/>
      <c r="B39" s="30"/>
      <c r="C39" s="30"/>
      <c r="D39" s="30"/>
      <c r="E39" s="30"/>
      <c r="F39" s="30"/>
      <c r="G39" s="30"/>
      <c r="H39" s="30"/>
      <c r="I39" s="30"/>
      <c r="J39" s="29"/>
    </row>
    <row r="40" s="31" customFormat="1" customHeight="1" spans="1:10">
      <c r="A40" s="30"/>
      <c r="B40" s="30"/>
      <c r="C40" s="30"/>
      <c r="D40" s="30"/>
      <c r="E40" s="30"/>
      <c r="F40" s="30"/>
      <c r="G40" s="30"/>
      <c r="H40" s="30"/>
      <c r="I40" s="30"/>
      <c r="J40" s="29"/>
    </row>
    <row r="41" s="31" customFormat="1" customHeight="1" spans="1:10">
      <c r="A41" s="30"/>
      <c r="B41" s="30"/>
      <c r="C41" s="30"/>
      <c r="D41" s="30"/>
      <c r="E41" s="30"/>
      <c r="F41" s="30"/>
      <c r="G41" s="30"/>
      <c r="H41" s="30"/>
      <c r="I41" s="30"/>
      <c r="J41" s="29"/>
    </row>
    <row r="42" s="31" customFormat="1" customHeight="1" spans="1:10">
      <c r="A42" s="30"/>
      <c r="B42" s="30"/>
      <c r="C42" s="30"/>
      <c r="D42" s="30"/>
      <c r="E42" s="30"/>
      <c r="F42" s="30"/>
      <c r="G42" s="30"/>
      <c r="H42" s="30"/>
      <c r="I42" s="30"/>
      <c r="J42" s="29"/>
    </row>
    <row r="43" s="31" customFormat="1" customHeight="1" spans="1:10">
      <c r="A43" s="30"/>
      <c r="B43" s="30"/>
      <c r="C43" s="30"/>
      <c r="D43" s="30"/>
      <c r="E43" s="30"/>
      <c r="F43" s="30"/>
      <c r="G43" s="30"/>
      <c r="H43" s="30"/>
      <c r="I43" s="30"/>
      <c r="J43" s="29"/>
    </row>
    <row r="44" s="31" customFormat="1" customHeight="1" spans="1:10">
      <c r="A44" s="30"/>
      <c r="B44" s="30"/>
      <c r="C44" s="30"/>
      <c r="D44" s="30"/>
      <c r="E44" s="30"/>
      <c r="F44" s="30"/>
      <c r="G44" s="30"/>
      <c r="H44" s="30"/>
      <c r="I44" s="30"/>
      <c r="J44" s="29"/>
    </row>
    <row r="45" s="4" customFormat="1" customHeight="1" spans="1:10">
      <c r="A45" s="30"/>
      <c r="B45" s="30"/>
      <c r="C45" s="30"/>
      <c r="D45" s="30"/>
      <c r="E45" s="30"/>
      <c r="F45" s="30"/>
      <c r="G45" s="30"/>
      <c r="H45" s="30"/>
      <c r="I45" s="30"/>
      <c r="J45" s="48"/>
    </row>
    <row r="46" s="4" customFormat="1" spans="1:9">
      <c r="A46" s="30"/>
      <c r="B46" s="30"/>
      <c r="C46" s="30"/>
      <c r="D46" s="30"/>
      <c r="E46" s="30"/>
      <c r="F46" s="30"/>
      <c r="G46" s="30"/>
      <c r="H46" s="30"/>
      <c r="I46" s="30"/>
    </row>
  </sheetData>
  <mergeCells count="6">
    <mergeCell ref="A1:I1"/>
    <mergeCell ref="A18:C18"/>
    <mergeCell ref="A19:I19"/>
    <mergeCell ref="A20:C20"/>
    <mergeCell ref="E20:F20"/>
    <mergeCell ref="G20:I20"/>
  </mergeCells>
  <printOptions horizontalCentered="1" verticalCentered="1"/>
  <pageMargins left="0.700694444444445" right="0.700694444444445" top="0.707638888888889" bottom="0.70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H41" sqref="H41"/>
    </sheetView>
  </sheetViews>
  <sheetFormatPr defaultColWidth="9" defaultRowHeight="10.5"/>
  <cols>
    <col min="1" max="1" width="4.125" style="2" customWidth="1"/>
    <col min="2" max="2" width="5.75" style="2" customWidth="1"/>
    <col min="3" max="3" width="4.25" style="2" customWidth="1"/>
    <col min="4" max="4" width="17.25" style="2" hidden="1" customWidth="1"/>
    <col min="5" max="5" width="19.125" style="2" customWidth="1"/>
    <col min="6" max="6" width="17.25" style="2" customWidth="1"/>
    <col min="7" max="7" width="12.25" style="2" customWidth="1"/>
    <col min="8" max="8" width="7.75" style="2" customWidth="1"/>
    <col min="9" max="9" width="17.25" style="4" customWidth="1"/>
    <col min="10" max="10" width="12.875" style="2" customWidth="1"/>
    <col min="11" max="11" width="11.25" style="2" customWidth="1"/>
    <col min="12" max="12" width="18.5" style="2" customWidth="1"/>
    <col min="13" max="16384" width="9" style="2"/>
  </cols>
  <sheetData>
    <row r="1" s="1" customFormat="1" ht="12" customHeight="1" spans="1:12">
      <c r="A1" s="5" t="s">
        <v>31</v>
      </c>
      <c r="B1" s="5"/>
      <c r="C1" s="5"/>
      <c r="D1" s="5"/>
      <c r="E1" s="5"/>
      <c r="F1" s="5"/>
      <c r="G1" s="5"/>
      <c r="H1" s="5"/>
      <c r="I1" s="20"/>
      <c r="J1" s="5"/>
      <c r="K1" s="5"/>
      <c r="L1" s="5"/>
    </row>
    <row r="2" s="2" customFormat="1" ht="21" customHeight="1" spans="1:13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2" customFormat="1" ht="13" customHeight="1" spans="1:13">
      <c r="A3" s="8" t="s">
        <v>1</v>
      </c>
      <c r="B3" s="8" t="s">
        <v>33</v>
      </c>
      <c r="C3" s="8" t="s">
        <v>34</v>
      </c>
      <c r="D3" s="8" t="s">
        <v>2</v>
      </c>
      <c r="E3" s="8" t="s">
        <v>3</v>
      </c>
      <c r="F3" s="8" t="s">
        <v>2</v>
      </c>
      <c r="G3" s="9" t="s">
        <v>5</v>
      </c>
      <c r="H3" s="9" t="s">
        <v>6</v>
      </c>
      <c r="I3" s="9" t="s">
        <v>35</v>
      </c>
      <c r="J3" s="9" t="s">
        <v>8</v>
      </c>
      <c r="K3" s="9" t="s">
        <v>36</v>
      </c>
      <c r="L3" s="8" t="s">
        <v>9</v>
      </c>
      <c r="M3" s="21"/>
    </row>
    <row r="4" s="3" customFormat="1" ht="10" customHeight="1" spans="1:13">
      <c r="A4" s="10">
        <v>1</v>
      </c>
      <c r="B4" s="10" t="s">
        <v>37</v>
      </c>
      <c r="C4" s="10" t="s">
        <v>38</v>
      </c>
      <c r="D4" s="10" t="s">
        <v>39</v>
      </c>
      <c r="E4" s="10" t="s">
        <v>10</v>
      </c>
      <c r="F4" s="10" t="str">
        <f t="shared" ref="F4:F13" si="0">REPLACE(D4,15,18,"****")</f>
        <v>41081119971222****</v>
      </c>
      <c r="G4" s="11" t="s">
        <v>11</v>
      </c>
      <c r="H4" s="11">
        <v>3</v>
      </c>
      <c r="I4" s="22" t="s">
        <v>40</v>
      </c>
      <c r="J4" s="11">
        <v>3000</v>
      </c>
      <c r="K4" s="23">
        <f>SUM(J4,J5,J6)</f>
        <v>9000</v>
      </c>
      <c r="L4" s="24"/>
      <c r="M4" s="25"/>
    </row>
    <row r="5" s="3" customFormat="1" ht="10" customHeight="1" spans="1:13">
      <c r="A5" s="10">
        <v>2</v>
      </c>
      <c r="B5" s="10" t="s">
        <v>41</v>
      </c>
      <c r="C5" s="10" t="s">
        <v>42</v>
      </c>
      <c r="D5" s="10" t="s">
        <v>43</v>
      </c>
      <c r="E5" s="10"/>
      <c r="F5" s="10" t="str">
        <f t="shared" si="0"/>
        <v>41080319950101****</v>
      </c>
      <c r="G5" s="11" t="s">
        <v>11</v>
      </c>
      <c r="H5" s="11">
        <v>3</v>
      </c>
      <c r="I5" s="26"/>
      <c r="J5" s="11">
        <v>3000</v>
      </c>
      <c r="K5" s="23"/>
      <c r="L5" s="24"/>
      <c r="M5" s="25"/>
    </row>
    <row r="6" s="3" customFormat="1" ht="10" customHeight="1" spans="1:13">
      <c r="A6" s="10">
        <v>3</v>
      </c>
      <c r="B6" s="10" t="s">
        <v>44</v>
      </c>
      <c r="C6" s="10" t="s">
        <v>42</v>
      </c>
      <c r="D6" s="10" t="s">
        <v>45</v>
      </c>
      <c r="E6" s="10"/>
      <c r="F6" s="10" t="str">
        <f t="shared" si="0"/>
        <v>41080319961114****</v>
      </c>
      <c r="G6" s="11" t="s">
        <v>11</v>
      </c>
      <c r="H6" s="11">
        <v>3</v>
      </c>
      <c r="I6" s="27"/>
      <c r="J6" s="11">
        <v>3000</v>
      </c>
      <c r="K6" s="23"/>
      <c r="L6" s="24"/>
      <c r="M6" s="25"/>
    </row>
    <row r="7" s="3" customFormat="1" ht="10" customHeight="1" spans="1:13">
      <c r="A7" s="10">
        <v>4</v>
      </c>
      <c r="B7" s="10" t="s">
        <v>46</v>
      </c>
      <c r="C7" s="10" t="s">
        <v>38</v>
      </c>
      <c r="D7" s="10" t="s">
        <v>47</v>
      </c>
      <c r="E7" s="10" t="s">
        <v>13</v>
      </c>
      <c r="F7" s="10" t="str">
        <f t="shared" si="0"/>
        <v>41080319960402****</v>
      </c>
      <c r="G7" s="11" t="s">
        <v>11</v>
      </c>
      <c r="H7" s="11">
        <v>3</v>
      </c>
      <c r="I7" s="22" t="s">
        <v>40</v>
      </c>
      <c r="J7" s="11">
        <v>3000</v>
      </c>
      <c r="K7" s="23">
        <v>30000</v>
      </c>
      <c r="L7" s="24"/>
      <c r="M7" s="25"/>
    </row>
    <row r="8" s="3" customFormat="1" ht="10" customHeight="1" spans="1:13">
      <c r="A8" s="10">
        <v>5</v>
      </c>
      <c r="B8" s="10" t="s">
        <v>48</v>
      </c>
      <c r="C8" s="10" t="s">
        <v>38</v>
      </c>
      <c r="D8" s="10" t="s">
        <v>49</v>
      </c>
      <c r="E8" s="10"/>
      <c r="F8" s="10" t="str">
        <f t="shared" si="0"/>
        <v>41080319960222****</v>
      </c>
      <c r="G8" s="11" t="s">
        <v>11</v>
      </c>
      <c r="H8" s="11">
        <v>3</v>
      </c>
      <c r="I8" s="26"/>
      <c r="J8" s="11">
        <v>3000</v>
      </c>
      <c r="K8" s="23"/>
      <c r="L8" s="24"/>
      <c r="M8" s="25"/>
    </row>
    <row r="9" s="3" customFormat="1" ht="10" customHeight="1" spans="1:13">
      <c r="A9" s="10">
        <v>6</v>
      </c>
      <c r="B9" s="10" t="s">
        <v>50</v>
      </c>
      <c r="C9" s="10" t="s">
        <v>38</v>
      </c>
      <c r="D9" s="10" t="s">
        <v>51</v>
      </c>
      <c r="E9" s="10"/>
      <c r="F9" s="10" t="str">
        <f t="shared" si="0"/>
        <v>41080319960113****</v>
      </c>
      <c r="G9" s="11" t="s">
        <v>11</v>
      </c>
      <c r="H9" s="11">
        <v>3</v>
      </c>
      <c r="I9" s="26"/>
      <c r="J9" s="11">
        <v>3000</v>
      </c>
      <c r="K9" s="23"/>
      <c r="L9" s="24"/>
      <c r="M9" s="25"/>
    </row>
    <row r="10" s="3" customFormat="1" ht="10" customHeight="1" spans="1:13">
      <c r="A10" s="10">
        <v>7</v>
      </c>
      <c r="B10" s="10" t="s">
        <v>52</v>
      </c>
      <c r="C10" s="10" t="s">
        <v>38</v>
      </c>
      <c r="D10" s="10" t="s">
        <v>53</v>
      </c>
      <c r="E10" s="10"/>
      <c r="F10" s="10" t="str">
        <f t="shared" si="0"/>
        <v>41080319950603****</v>
      </c>
      <c r="G10" s="11" t="s">
        <v>11</v>
      </c>
      <c r="H10" s="11">
        <v>3</v>
      </c>
      <c r="I10" s="26"/>
      <c r="J10" s="11">
        <v>3000</v>
      </c>
      <c r="K10" s="23"/>
      <c r="L10" s="24"/>
      <c r="M10" s="25"/>
    </row>
    <row r="11" s="3" customFormat="1" ht="10" customHeight="1" spans="1:13">
      <c r="A11" s="10">
        <v>8</v>
      </c>
      <c r="B11" s="10" t="s">
        <v>54</v>
      </c>
      <c r="C11" s="10" t="s">
        <v>38</v>
      </c>
      <c r="D11" s="10" t="s">
        <v>55</v>
      </c>
      <c r="E11" s="10"/>
      <c r="F11" s="10" t="str">
        <f t="shared" si="0"/>
        <v>41080319970221****</v>
      </c>
      <c r="G11" s="11" t="s">
        <v>11</v>
      </c>
      <c r="H11" s="11">
        <v>3</v>
      </c>
      <c r="I11" s="26"/>
      <c r="J11" s="11">
        <v>3000</v>
      </c>
      <c r="K11" s="23"/>
      <c r="L11" s="24"/>
      <c r="M11" s="25"/>
    </row>
    <row r="12" s="3" customFormat="1" ht="10" customHeight="1" spans="1:13">
      <c r="A12" s="10">
        <v>9</v>
      </c>
      <c r="B12" s="10" t="s">
        <v>56</v>
      </c>
      <c r="C12" s="10" t="s">
        <v>38</v>
      </c>
      <c r="D12" s="10" t="s">
        <v>57</v>
      </c>
      <c r="E12" s="10"/>
      <c r="F12" s="10" t="str">
        <f t="shared" si="0"/>
        <v>41080319970610****</v>
      </c>
      <c r="G12" s="11" t="s">
        <v>11</v>
      </c>
      <c r="H12" s="11">
        <v>3</v>
      </c>
      <c r="I12" s="26"/>
      <c r="J12" s="11">
        <v>3000</v>
      </c>
      <c r="K12" s="23"/>
      <c r="L12" s="24"/>
      <c r="M12" s="25"/>
    </row>
    <row r="13" s="3" customFormat="1" ht="10" customHeight="1" spans="1:13">
      <c r="A13" s="10">
        <v>10</v>
      </c>
      <c r="B13" s="10" t="s">
        <v>58</v>
      </c>
      <c r="C13" s="10" t="s">
        <v>42</v>
      </c>
      <c r="D13" s="10" t="s">
        <v>59</v>
      </c>
      <c r="E13" s="10"/>
      <c r="F13" s="10" t="str">
        <f t="shared" si="0"/>
        <v>41080319950914****</v>
      </c>
      <c r="G13" s="11" t="s">
        <v>11</v>
      </c>
      <c r="H13" s="11">
        <v>3</v>
      </c>
      <c r="I13" s="26"/>
      <c r="J13" s="11">
        <v>3000</v>
      </c>
      <c r="K13" s="23"/>
      <c r="L13" s="24"/>
      <c r="M13" s="25"/>
    </row>
    <row r="14" s="3" customFormat="1" ht="10" customHeight="1" spans="1:13">
      <c r="A14" s="10">
        <v>11</v>
      </c>
      <c r="B14" s="10" t="s">
        <v>60</v>
      </c>
      <c r="C14" s="10" t="s">
        <v>38</v>
      </c>
      <c r="D14" s="10" t="s">
        <v>61</v>
      </c>
      <c r="E14" s="10"/>
      <c r="F14" s="10" t="str">
        <f t="shared" ref="F14:F31" si="1">REPLACE(D14,15,18,"****")</f>
        <v>41080319960402****</v>
      </c>
      <c r="G14" s="11" t="s">
        <v>11</v>
      </c>
      <c r="H14" s="11">
        <v>3</v>
      </c>
      <c r="I14" s="26"/>
      <c r="J14" s="11">
        <v>3000</v>
      </c>
      <c r="K14" s="23"/>
      <c r="L14" s="24"/>
      <c r="M14" s="25"/>
    </row>
    <row r="15" s="3" customFormat="1" ht="10" customHeight="1" spans="1:13">
      <c r="A15" s="10">
        <v>12</v>
      </c>
      <c r="B15" s="10" t="s">
        <v>62</v>
      </c>
      <c r="C15" s="10" t="s">
        <v>38</v>
      </c>
      <c r="D15" s="10" t="s">
        <v>63</v>
      </c>
      <c r="E15" s="10"/>
      <c r="F15" s="10" t="str">
        <f t="shared" si="1"/>
        <v>41080319950422****</v>
      </c>
      <c r="G15" s="11" t="s">
        <v>11</v>
      </c>
      <c r="H15" s="11">
        <v>3</v>
      </c>
      <c r="I15" s="26"/>
      <c r="J15" s="11">
        <v>3000</v>
      </c>
      <c r="K15" s="23"/>
      <c r="L15" s="24"/>
      <c r="M15" s="25"/>
    </row>
    <row r="16" s="3" customFormat="1" ht="10" customHeight="1" spans="1:13">
      <c r="A16" s="10">
        <v>13</v>
      </c>
      <c r="B16" s="10" t="s">
        <v>64</v>
      </c>
      <c r="C16" s="10" t="s">
        <v>42</v>
      </c>
      <c r="D16" s="12" t="s">
        <v>65</v>
      </c>
      <c r="E16" s="10"/>
      <c r="F16" s="10" t="str">
        <f t="shared" si="1"/>
        <v>41080319951127****</v>
      </c>
      <c r="G16" s="11" t="s">
        <v>11</v>
      </c>
      <c r="H16" s="11">
        <v>3</v>
      </c>
      <c r="I16" s="27"/>
      <c r="J16" s="11">
        <v>3000</v>
      </c>
      <c r="K16" s="23"/>
      <c r="L16" s="24"/>
      <c r="M16" s="25"/>
    </row>
    <row r="17" s="3" customFormat="1" ht="10" customHeight="1" spans="1:13">
      <c r="A17" s="10">
        <v>14</v>
      </c>
      <c r="B17" s="10" t="s">
        <v>66</v>
      </c>
      <c r="C17" s="10" t="s">
        <v>38</v>
      </c>
      <c r="D17" s="10" t="s">
        <v>67</v>
      </c>
      <c r="E17" s="10" t="s">
        <v>14</v>
      </c>
      <c r="F17" s="10" t="str">
        <f t="shared" si="1"/>
        <v>41080319970807****</v>
      </c>
      <c r="G17" s="11" t="s">
        <v>11</v>
      </c>
      <c r="H17" s="11">
        <v>3</v>
      </c>
      <c r="I17" s="28"/>
      <c r="J17" s="11">
        <v>3000</v>
      </c>
      <c r="K17" s="23">
        <f>SUM(J17)</f>
        <v>3000</v>
      </c>
      <c r="L17" s="24"/>
      <c r="M17" s="25"/>
    </row>
    <row r="18" s="3" customFormat="1" ht="10" customHeight="1" spans="1:13">
      <c r="A18" s="10">
        <v>15</v>
      </c>
      <c r="B18" s="10" t="s">
        <v>68</v>
      </c>
      <c r="C18" s="10" t="s">
        <v>38</v>
      </c>
      <c r="D18" s="10" t="s">
        <v>69</v>
      </c>
      <c r="E18" s="10" t="s">
        <v>15</v>
      </c>
      <c r="F18" s="10" t="str">
        <f t="shared" si="1"/>
        <v>41081119940215****</v>
      </c>
      <c r="G18" s="11" t="s">
        <v>11</v>
      </c>
      <c r="H18" s="11">
        <v>3</v>
      </c>
      <c r="I18" s="28"/>
      <c r="J18" s="11">
        <v>3000</v>
      </c>
      <c r="K18" s="23">
        <f>SUM(J18)</f>
        <v>3000</v>
      </c>
      <c r="L18" s="24"/>
      <c r="M18" s="25"/>
    </row>
    <row r="19" s="3" customFormat="1" ht="10" customHeight="1" spans="1:13">
      <c r="A19" s="10">
        <v>16</v>
      </c>
      <c r="B19" s="10" t="s">
        <v>70</v>
      </c>
      <c r="C19" s="10" t="s">
        <v>42</v>
      </c>
      <c r="D19" s="10" t="s">
        <v>71</v>
      </c>
      <c r="E19" s="10" t="s">
        <v>16</v>
      </c>
      <c r="F19" s="10" t="str">
        <f t="shared" si="1"/>
        <v>41081119970716****</v>
      </c>
      <c r="G19" s="11" t="s">
        <v>11</v>
      </c>
      <c r="H19" s="11">
        <v>3</v>
      </c>
      <c r="I19" s="28"/>
      <c r="J19" s="11">
        <v>3000</v>
      </c>
      <c r="K19" s="23">
        <f>SUM(J19,J20)</f>
        <v>6000</v>
      </c>
      <c r="L19" s="24"/>
      <c r="M19" s="25"/>
    </row>
    <row r="20" s="3" customFormat="1" ht="10" customHeight="1" spans="1:13">
      <c r="A20" s="10">
        <v>17</v>
      </c>
      <c r="B20" s="10" t="s">
        <v>72</v>
      </c>
      <c r="C20" s="10" t="s">
        <v>38</v>
      </c>
      <c r="D20" s="10" t="s">
        <v>73</v>
      </c>
      <c r="E20" s="10"/>
      <c r="F20" s="10" t="str">
        <f t="shared" si="1"/>
        <v>41080319941125****</v>
      </c>
      <c r="G20" s="11" t="s">
        <v>11</v>
      </c>
      <c r="H20" s="11">
        <v>3</v>
      </c>
      <c r="I20" s="28"/>
      <c r="J20" s="11">
        <v>3000</v>
      </c>
      <c r="K20" s="23"/>
      <c r="L20" s="24"/>
      <c r="M20" s="25"/>
    </row>
    <row r="21" s="3" customFormat="1" ht="10" customHeight="1" spans="1:13">
      <c r="A21" s="10">
        <v>18</v>
      </c>
      <c r="B21" s="12" t="s">
        <v>74</v>
      </c>
      <c r="C21" s="12" t="s">
        <v>38</v>
      </c>
      <c r="D21" s="12" t="s">
        <v>75</v>
      </c>
      <c r="E21" s="12" t="s">
        <v>17</v>
      </c>
      <c r="F21" s="10" t="str">
        <f t="shared" si="1"/>
        <v>41080419970302****</v>
      </c>
      <c r="G21" s="11" t="s">
        <v>11</v>
      </c>
      <c r="H21" s="11">
        <v>3</v>
      </c>
      <c r="I21" s="28"/>
      <c r="J21" s="11">
        <v>3000</v>
      </c>
      <c r="K21" s="23">
        <v>6000</v>
      </c>
      <c r="L21" s="24"/>
      <c r="M21" s="25"/>
    </row>
    <row r="22" s="3" customFormat="1" ht="10" customHeight="1" spans="1:13">
      <c r="A22" s="10">
        <v>19</v>
      </c>
      <c r="B22" s="10" t="s">
        <v>76</v>
      </c>
      <c r="C22" s="10" t="s">
        <v>38</v>
      </c>
      <c r="D22" s="10" t="s">
        <v>77</v>
      </c>
      <c r="E22" s="12"/>
      <c r="F22" s="10" t="str">
        <f t="shared" si="1"/>
        <v>41080319950306****</v>
      </c>
      <c r="G22" s="11" t="s">
        <v>11</v>
      </c>
      <c r="H22" s="11">
        <v>3</v>
      </c>
      <c r="I22" s="28"/>
      <c r="J22" s="11">
        <v>3000</v>
      </c>
      <c r="K22" s="23"/>
      <c r="L22" s="24"/>
      <c r="M22" s="25"/>
    </row>
    <row r="23" s="3" customFormat="1" ht="14" customHeight="1" spans="1:13">
      <c r="A23" s="10">
        <v>20</v>
      </c>
      <c r="B23" s="10" t="s">
        <v>78</v>
      </c>
      <c r="C23" s="10" t="s">
        <v>38</v>
      </c>
      <c r="D23" s="10" t="s">
        <v>79</v>
      </c>
      <c r="E23" s="10" t="s">
        <v>18</v>
      </c>
      <c r="F23" s="10" t="str">
        <f t="shared" si="1"/>
        <v>41080319951115****</v>
      </c>
      <c r="G23" s="11" t="s">
        <v>11</v>
      </c>
      <c r="H23" s="11">
        <v>3</v>
      </c>
      <c r="I23" s="10" t="s">
        <v>19</v>
      </c>
      <c r="J23" s="11">
        <v>4500</v>
      </c>
      <c r="K23" s="10">
        <f>SUM(J23)</f>
        <v>4500</v>
      </c>
      <c r="L23" s="24" t="s">
        <v>80</v>
      </c>
      <c r="M23" s="25"/>
    </row>
    <row r="24" s="3" customFormat="1" ht="11" customHeight="1" spans="1:13">
      <c r="A24" s="10">
        <v>21</v>
      </c>
      <c r="B24" s="10" t="s">
        <v>81</v>
      </c>
      <c r="C24" s="10" t="s">
        <v>38</v>
      </c>
      <c r="D24" s="10" t="s">
        <v>82</v>
      </c>
      <c r="E24" s="10" t="s">
        <v>20</v>
      </c>
      <c r="F24" s="10" t="str">
        <f t="shared" si="1"/>
        <v>41080319970806****</v>
      </c>
      <c r="G24" s="11" t="s">
        <v>11</v>
      </c>
      <c r="H24" s="11">
        <v>3</v>
      </c>
      <c r="I24" s="10" t="s">
        <v>40</v>
      </c>
      <c r="J24" s="11">
        <v>3000</v>
      </c>
      <c r="K24" s="10">
        <f>SUM(J24)</f>
        <v>3000</v>
      </c>
      <c r="L24" s="24"/>
      <c r="M24" s="25"/>
    </row>
    <row r="25" s="3" customFormat="1" ht="12" customHeight="1" spans="1:13">
      <c r="A25" s="10">
        <v>22</v>
      </c>
      <c r="B25" s="10" t="s">
        <v>83</v>
      </c>
      <c r="C25" s="10" t="s">
        <v>42</v>
      </c>
      <c r="D25" s="10" t="s">
        <v>84</v>
      </c>
      <c r="E25" s="13" t="s">
        <v>21</v>
      </c>
      <c r="F25" s="10" t="str">
        <f t="shared" si="1"/>
        <v>41080319951105****</v>
      </c>
      <c r="G25" s="11" t="s">
        <v>11</v>
      </c>
      <c r="H25" s="11">
        <v>3</v>
      </c>
      <c r="I25" s="14" t="s">
        <v>12</v>
      </c>
      <c r="J25" s="11">
        <v>3000</v>
      </c>
      <c r="K25" s="13">
        <v>33000</v>
      </c>
      <c r="L25" s="24"/>
      <c r="M25" s="25"/>
    </row>
    <row r="26" s="3" customFormat="1" ht="11" customHeight="1" spans="1:13">
      <c r="A26" s="10">
        <v>23</v>
      </c>
      <c r="B26" s="10" t="s">
        <v>85</v>
      </c>
      <c r="C26" s="10" t="s">
        <v>38</v>
      </c>
      <c r="D26" s="10" t="s">
        <v>86</v>
      </c>
      <c r="E26" s="14"/>
      <c r="F26" s="10" t="str">
        <f t="shared" si="1"/>
        <v>41052719951113****</v>
      </c>
      <c r="G26" s="11" t="s">
        <v>11</v>
      </c>
      <c r="H26" s="11">
        <v>3</v>
      </c>
      <c r="I26" s="14"/>
      <c r="J26" s="11">
        <v>3000</v>
      </c>
      <c r="K26" s="14"/>
      <c r="L26" s="24"/>
      <c r="M26" s="25"/>
    </row>
    <row r="27" s="3" customFormat="1" ht="11" customHeight="1" spans="1:13">
      <c r="A27" s="10">
        <v>24</v>
      </c>
      <c r="B27" s="10" t="s">
        <v>87</v>
      </c>
      <c r="C27" s="10" t="s">
        <v>42</v>
      </c>
      <c r="D27" s="10" t="s">
        <v>88</v>
      </c>
      <c r="E27" s="14"/>
      <c r="F27" s="10" t="str">
        <f t="shared" si="1"/>
        <v>41081119950806****</v>
      </c>
      <c r="G27" s="11" t="s">
        <v>11</v>
      </c>
      <c r="H27" s="11">
        <v>3</v>
      </c>
      <c r="I27" s="14"/>
      <c r="J27" s="11">
        <v>3000</v>
      </c>
      <c r="K27" s="14"/>
      <c r="L27" s="24"/>
      <c r="M27" s="25"/>
    </row>
    <row r="28" s="3" customFormat="1" ht="12" customHeight="1" spans="1:13">
      <c r="A28" s="10">
        <v>25</v>
      </c>
      <c r="B28" s="10" t="s">
        <v>89</v>
      </c>
      <c r="C28" s="10" t="s">
        <v>38</v>
      </c>
      <c r="D28" s="10" t="s">
        <v>90</v>
      </c>
      <c r="E28" s="14"/>
      <c r="F28" s="10" t="str">
        <f t="shared" si="1"/>
        <v>41272719941011****</v>
      </c>
      <c r="G28" s="11" t="s">
        <v>11</v>
      </c>
      <c r="H28" s="11">
        <v>3</v>
      </c>
      <c r="I28" s="14"/>
      <c r="J28" s="11">
        <v>3000</v>
      </c>
      <c r="K28" s="14"/>
      <c r="L28" s="24"/>
      <c r="M28" s="25"/>
    </row>
    <row r="29" s="3" customFormat="1" ht="10" customHeight="1" spans="1:13">
      <c r="A29" s="10">
        <v>26</v>
      </c>
      <c r="B29" s="10" t="s">
        <v>91</v>
      </c>
      <c r="C29" s="10" t="s">
        <v>38</v>
      </c>
      <c r="D29" s="10" t="s">
        <v>92</v>
      </c>
      <c r="E29" s="14"/>
      <c r="F29" s="10" t="str">
        <f t="shared" si="1"/>
        <v>41082219970106****</v>
      </c>
      <c r="G29" s="11" t="s">
        <v>11</v>
      </c>
      <c r="H29" s="11">
        <v>3</v>
      </c>
      <c r="I29" s="14"/>
      <c r="J29" s="11">
        <v>3000</v>
      </c>
      <c r="K29" s="14"/>
      <c r="L29" s="24"/>
      <c r="M29" s="25"/>
    </row>
    <row r="30" s="3" customFormat="1" ht="10" customHeight="1" spans="1:13">
      <c r="A30" s="10">
        <v>27</v>
      </c>
      <c r="B30" s="10" t="s">
        <v>93</v>
      </c>
      <c r="C30" s="10" t="s">
        <v>38</v>
      </c>
      <c r="D30" s="10" t="s">
        <v>94</v>
      </c>
      <c r="E30" s="14"/>
      <c r="F30" s="10" t="str">
        <f t="shared" si="1"/>
        <v>41081119970626****</v>
      </c>
      <c r="G30" s="11" t="s">
        <v>11</v>
      </c>
      <c r="H30" s="11">
        <v>3</v>
      </c>
      <c r="I30" s="14"/>
      <c r="J30" s="11">
        <v>3000</v>
      </c>
      <c r="K30" s="14"/>
      <c r="L30" s="24"/>
      <c r="M30" s="25"/>
    </row>
    <row r="31" s="3" customFormat="1" ht="12" customHeight="1" spans="1:13">
      <c r="A31" s="10">
        <v>28</v>
      </c>
      <c r="B31" s="10" t="s">
        <v>95</v>
      </c>
      <c r="C31" s="10" t="s">
        <v>42</v>
      </c>
      <c r="D31" s="10" t="s">
        <v>96</v>
      </c>
      <c r="E31" s="14"/>
      <c r="F31" s="10" t="str">
        <f t="shared" si="1"/>
        <v>41080219960630****</v>
      </c>
      <c r="G31" s="11" t="s">
        <v>11</v>
      </c>
      <c r="H31" s="11">
        <v>3</v>
      </c>
      <c r="I31" s="14"/>
      <c r="J31" s="11">
        <v>3000</v>
      </c>
      <c r="K31" s="14"/>
      <c r="L31" s="24"/>
      <c r="M31" s="25"/>
    </row>
    <row r="32" s="3" customFormat="1" ht="12" customHeight="1" spans="1:13">
      <c r="A32" s="10">
        <v>29</v>
      </c>
      <c r="B32" s="10" t="s">
        <v>97</v>
      </c>
      <c r="C32" s="10" t="s">
        <v>38</v>
      </c>
      <c r="D32" s="10" t="s">
        <v>98</v>
      </c>
      <c r="E32" s="14"/>
      <c r="F32" s="10" t="str">
        <f t="shared" ref="F32:F43" si="2">REPLACE(D32,15,18,"****")</f>
        <v>41082219960828****</v>
      </c>
      <c r="G32" s="11" t="s">
        <v>11</v>
      </c>
      <c r="H32" s="11">
        <v>3</v>
      </c>
      <c r="I32" s="14"/>
      <c r="J32" s="11">
        <v>3000</v>
      </c>
      <c r="K32" s="14"/>
      <c r="L32" s="24"/>
      <c r="M32" s="25"/>
    </row>
    <row r="33" s="3" customFormat="1" ht="10" customHeight="1" spans="1:13">
      <c r="A33" s="10">
        <v>30</v>
      </c>
      <c r="B33" s="10" t="s">
        <v>99</v>
      </c>
      <c r="C33" s="10" t="s">
        <v>38</v>
      </c>
      <c r="D33" s="10" t="s">
        <v>100</v>
      </c>
      <c r="E33" s="14"/>
      <c r="F33" s="10" t="str">
        <f t="shared" si="2"/>
        <v>41080219990221****</v>
      </c>
      <c r="G33" s="11" t="s">
        <v>11</v>
      </c>
      <c r="H33" s="11">
        <v>3</v>
      </c>
      <c r="I33" s="14"/>
      <c r="J33" s="11">
        <v>3000</v>
      </c>
      <c r="K33" s="14"/>
      <c r="L33" s="24"/>
      <c r="M33" s="25"/>
    </row>
    <row r="34" s="3" customFormat="1" ht="9" customHeight="1" spans="1:13">
      <c r="A34" s="10">
        <v>31</v>
      </c>
      <c r="B34" s="10" t="s">
        <v>101</v>
      </c>
      <c r="C34" s="10" t="s">
        <v>38</v>
      </c>
      <c r="D34" s="10" t="s">
        <v>102</v>
      </c>
      <c r="E34" s="14"/>
      <c r="F34" s="10" t="str">
        <f t="shared" si="2"/>
        <v>41082119960409****</v>
      </c>
      <c r="G34" s="11" t="s">
        <v>11</v>
      </c>
      <c r="H34" s="11">
        <v>3</v>
      </c>
      <c r="I34" s="14"/>
      <c r="J34" s="11">
        <v>3000</v>
      </c>
      <c r="K34" s="14"/>
      <c r="L34" s="24"/>
      <c r="M34" s="25"/>
    </row>
    <row r="35" s="3" customFormat="1" ht="12" customHeight="1" spans="1:13">
      <c r="A35" s="10">
        <v>32</v>
      </c>
      <c r="B35" s="10" t="s">
        <v>103</v>
      </c>
      <c r="C35" s="10" t="s">
        <v>38</v>
      </c>
      <c r="D35" s="10" t="s">
        <v>104</v>
      </c>
      <c r="E35" s="15"/>
      <c r="F35" s="10" t="str">
        <f t="shared" si="2"/>
        <v>41082319970205****</v>
      </c>
      <c r="G35" s="11" t="s">
        <v>11</v>
      </c>
      <c r="H35" s="11">
        <v>3</v>
      </c>
      <c r="I35" s="14"/>
      <c r="J35" s="11">
        <v>3000</v>
      </c>
      <c r="K35" s="15"/>
      <c r="L35" s="24"/>
      <c r="M35" s="25"/>
    </row>
    <row r="36" s="3" customFormat="1" ht="9" customHeight="1" spans="1:13">
      <c r="A36" s="10">
        <v>33</v>
      </c>
      <c r="B36" s="10" t="s">
        <v>105</v>
      </c>
      <c r="C36" s="10" t="s">
        <v>38</v>
      </c>
      <c r="D36" s="10" t="s">
        <v>106</v>
      </c>
      <c r="E36" s="10" t="s">
        <v>22</v>
      </c>
      <c r="F36" s="10" t="str">
        <f t="shared" si="2"/>
        <v>41080419940630****</v>
      </c>
      <c r="G36" s="11" t="s">
        <v>11</v>
      </c>
      <c r="H36" s="11">
        <v>3</v>
      </c>
      <c r="I36" s="10" t="s">
        <v>12</v>
      </c>
      <c r="J36" s="11">
        <v>3000</v>
      </c>
      <c r="K36" s="10">
        <f>SUM(J36)</f>
        <v>3000</v>
      </c>
      <c r="L36" s="24"/>
      <c r="M36" s="25"/>
    </row>
    <row r="37" s="3" customFormat="1" ht="12" customHeight="1" spans="1:13">
      <c r="A37" s="10">
        <v>34</v>
      </c>
      <c r="B37" s="10" t="s">
        <v>107</v>
      </c>
      <c r="C37" s="10" t="s">
        <v>38</v>
      </c>
      <c r="D37" s="10" t="s">
        <v>108</v>
      </c>
      <c r="E37" s="10" t="s">
        <v>23</v>
      </c>
      <c r="F37" s="10" t="str">
        <f t="shared" si="2"/>
        <v>41080319940509****</v>
      </c>
      <c r="G37" s="11" t="s">
        <v>11</v>
      </c>
      <c r="H37" s="11">
        <v>3</v>
      </c>
      <c r="I37" s="15" t="s">
        <v>19</v>
      </c>
      <c r="J37" s="11">
        <v>4500</v>
      </c>
      <c r="K37" s="10">
        <f>SUM(J37)</f>
        <v>4500</v>
      </c>
      <c r="L37" s="24" t="s">
        <v>80</v>
      </c>
      <c r="M37" s="25"/>
    </row>
    <row r="38" s="3" customFormat="1" ht="12" customHeight="1" spans="1:13">
      <c r="A38" s="10">
        <v>35</v>
      </c>
      <c r="B38" s="10" t="s">
        <v>109</v>
      </c>
      <c r="C38" s="10" t="s">
        <v>38</v>
      </c>
      <c r="D38" s="10" t="s">
        <v>110</v>
      </c>
      <c r="E38" s="10" t="s">
        <v>24</v>
      </c>
      <c r="F38" s="10" t="str">
        <f t="shared" si="2"/>
        <v>41080319951101****</v>
      </c>
      <c r="G38" s="11" t="s">
        <v>11</v>
      </c>
      <c r="H38" s="11">
        <v>3</v>
      </c>
      <c r="I38" s="13" t="s">
        <v>12</v>
      </c>
      <c r="J38" s="11">
        <v>3000</v>
      </c>
      <c r="K38" s="10">
        <v>6000</v>
      </c>
      <c r="L38" s="10"/>
      <c r="M38" s="25"/>
    </row>
    <row r="39" s="3" customFormat="1" ht="12" customHeight="1" spans="1:13">
      <c r="A39" s="10">
        <v>36</v>
      </c>
      <c r="B39" s="10" t="s">
        <v>111</v>
      </c>
      <c r="C39" s="10" t="s">
        <v>38</v>
      </c>
      <c r="D39" s="10" t="s">
        <v>112</v>
      </c>
      <c r="E39" s="10"/>
      <c r="F39" s="10" t="str">
        <f t="shared" si="2"/>
        <v>41080319970102****</v>
      </c>
      <c r="G39" s="11" t="s">
        <v>11</v>
      </c>
      <c r="H39" s="11">
        <v>3</v>
      </c>
      <c r="I39" s="15"/>
      <c r="J39" s="11">
        <v>3000</v>
      </c>
      <c r="K39" s="10"/>
      <c r="L39" s="24"/>
      <c r="M39" s="25"/>
    </row>
    <row r="40" s="3" customFormat="1" ht="12" customHeight="1" spans="1:13">
      <c r="A40" s="10">
        <v>37</v>
      </c>
      <c r="B40" s="10" t="s">
        <v>113</v>
      </c>
      <c r="C40" s="10" t="s">
        <v>42</v>
      </c>
      <c r="D40" s="10" t="s">
        <v>114</v>
      </c>
      <c r="E40" s="10" t="s">
        <v>25</v>
      </c>
      <c r="F40" s="10" t="str">
        <f t="shared" si="2"/>
        <v>41080319970730****</v>
      </c>
      <c r="G40" s="11" t="s">
        <v>11</v>
      </c>
      <c r="H40" s="11">
        <v>3</v>
      </c>
      <c r="I40" s="10" t="s">
        <v>12</v>
      </c>
      <c r="J40" s="11">
        <v>3000</v>
      </c>
      <c r="K40" s="10">
        <f>SUM(J40)</f>
        <v>3000</v>
      </c>
      <c r="L40" s="10"/>
      <c r="M40" s="29"/>
    </row>
    <row r="41" s="3" customFormat="1" ht="12" customHeight="1" spans="1:13">
      <c r="A41" s="10">
        <v>38</v>
      </c>
      <c r="B41" s="12" t="s">
        <v>115</v>
      </c>
      <c r="C41" s="12" t="s">
        <v>38</v>
      </c>
      <c r="D41" s="12" t="s">
        <v>116</v>
      </c>
      <c r="E41" s="10" t="s">
        <v>26</v>
      </c>
      <c r="F41" s="10" t="str">
        <f t="shared" si="2"/>
        <v>41082519981107****</v>
      </c>
      <c r="G41" s="11" t="s">
        <v>11</v>
      </c>
      <c r="H41" s="11">
        <v>3</v>
      </c>
      <c r="I41" s="10" t="s">
        <v>12</v>
      </c>
      <c r="J41" s="11">
        <v>3000</v>
      </c>
      <c r="K41" s="10">
        <f>SUM(J41)</f>
        <v>3000</v>
      </c>
      <c r="L41" s="24"/>
      <c r="M41" s="25"/>
    </row>
    <row r="42" s="3" customFormat="1" ht="12" customHeight="1" spans="1:13">
      <c r="A42" s="10">
        <v>39</v>
      </c>
      <c r="B42" s="10" t="s">
        <v>117</v>
      </c>
      <c r="C42" s="10" t="s">
        <v>42</v>
      </c>
      <c r="D42" s="12" t="s">
        <v>118</v>
      </c>
      <c r="E42" s="10" t="s">
        <v>27</v>
      </c>
      <c r="F42" s="10" t="str">
        <f t="shared" si="2"/>
        <v>41080319970212****</v>
      </c>
      <c r="G42" s="11" t="s">
        <v>28</v>
      </c>
      <c r="H42" s="11">
        <v>1</v>
      </c>
      <c r="I42" s="10" t="s">
        <v>12</v>
      </c>
      <c r="J42" s="11">
        <v>1000</v>
      </c>
      <c r="K42" s="10">
        <f>SUM(J42)</f>
        <v>1000</v>
      </c>
      <c r="L42" s="24"/>
      <c r="M42" s="25"/>
    </row>
    <row r="43" s="2" customFormat="1" ht="11" customHeight="1" spans="1:13">
      <c r="A43" s="16"/>
      <c r="B43" s="17"/>
      <c r="C43" s="17"/>
      <c r="D43" s="17"/>
      <c r="E43" s="17"/>
      <c r="F43" s="17"/>
      <c r="G43" s="17"/>
      <c r="H43" s="18"/>
      <c r="I43" s="10" t="s">
        <v>119</v>
      </c>
      <c r="J43" s="10">
        <f>SUM(J4:J42)</f>
        <v>118000</v>
      </c>
      <c r="K43" s="10">
        <f>SUM(K4:K42)</f>
        <v>118000</v>
      </c>
      <c r="L43" s="10"/>
      <c r="M43" s="21"/>
    </row>
    <row r="44" s="2" customFormat="1" spans="1:12">
      <c r="A44" s="19" t="s">
        <v>30</v>
      </c>
      <c r="B44" s="19"/>
      <c r="C44" s="19"/>
      <c r="D44" s="19"/>
      <c r="E44" s="19"/>
      <c r="F44" s="19"/>
      <c r="G44" s="19"/>
      <c r="H44" s="19"/>
      <c r="I44" s="4"/>
      <c r="J44" s="19"/>
      <c r="K44" s="19"/>
      <c r="L44" s="19"/>
    </row>
  </sheetData>
  <mergeCells count="20">
    <mergeCell ref="A1:L1"/>
    <mergeCell ref="A2:L2"/>
    <mergeCell ref="A43:H43"/>
    <mergeCell ref="A44:L44"/>
    <mergeCell ref="E4:E6"/>
    <mergeCell ref="E7:E16"/>
    <mergeCell ref="E19:E20"/>
    <mergeCell ref="E21:E22"/>
    <mergeCell ref="E25:E35"/>
    <mergeCell ref="E38:E39"/>
    <mergeCell ref="I4:I6"/>
    <mergeCell ref="I7:I16"/>
    <mergeCell ref="I25:I35"/>
    <mergeCell ref="I38:I39"/>
    <mergeCell ref="K4:K6"/>
    <mergeCell ref="K7:K16"/>
    <mergeCell ref="K19:K20"/>
    <mergeCell ref="K21:K22"/>
    <mergeCell ref="K25:K35"/>
    <mergeCell ref="K38:K39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2018-08-24T09:04:00Z</dcterms:created>
  <cp:lastPrinted>2018-08-24T09:12:00Z</cp:lastPrinted>
  <dcterms:modified xsi:type="dcterms:W3CDTF">2019-09-09T09:01:15Z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14</vt:lpwstr>
  </property>
</Properties>
</file>